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services\lise-website\download\other\"/>
    </mc:Choice>
  </mc:AlternateContent>
  <bookViews>
    <workbookView xWindow="0" yWindow="0" windowWidth="28800" windowHeight="13020"/>
  </bookViews>
  <sheets>
    <sheet name="table CD2" sheetId="4" r:id="rId1"/>
    <sheet name="param" sheetId="2" r:id="rId2"/>
  </sheets>
  <externalReferences>
    <externalReference r:id="rId3"/>
  </externalReferences>
  <definedNames>
    <definedName name="Ab">param!$C$3</definedName>
    <definedName name="At1_">param!$C$10</definedName>
    <definedName name="At2_">param!$C$14</definedName>
    <definedName name="comp">param!$C$18</definedName>
    <definedName name="CompoundDensity">param!$C$21</definedName>
    <definedName name="Eb0">param!$C$6</definedName>
    <definedName name="ElossModel">param!$C$8</definedName>
    <definedName name="ft1_">param!$C$13</definedName>
    <definedName name="ft2_">param!$C$17</definedName>
    <definedName name="It1_">param!$C$12</definedName>
    <definedName name="It2_">param!$C$16</definedName>
    <definedName name="Mb">param!$C$5</definedName>
    <definedName name="_xlnm.Print_Area" localSheetId="1">param!$I$16:$T$27</definedName>
    <definedName name="_xlnm.Print_Area" localSheetId="0">'table CD2'!$O$2:$AC$92</definedName>
    <definedName name="Pt1_">param!$C$19</definedName>
    <definedName name="Pt2_">param!$C$20</definedName>
    <definedName name="time_step">param!$L$4</definedName>
    <definedName name="vc">param!$L$2</definedName>
    <definedName name="Zb">param!$C$4</definedName>
    <definedName name="Zt">param!$C$7</definedName>
    <definedName name="Zt1_">param!$C$11</definedName>
    <definedName name="Zt2_">param!$C$15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B3" i="4"/>
  <c r="A3" i="4"/>
  <c r="C17" i="2"/>
  <c r="C3" i="4"/>
  <c r="C13" i="2"/>
  <c r="C20" i="2" l="1"/>
  <c r="C19" i="2"/>
  <c r="A4" i="4"/>
  <c r="A5" i="4" s="1"/>
  <c r="E3" i="4"/>
  <c r="D3" i="4"/>
  <c r="H3" i="4"/>
  <c r="I3" i="4"/>
  <c r="E4" i="4" l="1"/>
  <c r="J3" i="4"/>
  <c r="F3" i="4"/>
  <c r="G3" i="4" s="1"/>
  <c r="E5" i="4"/>
  <c r="A6" i="4"/>
  <c r="C5" i="2"/>
  <c r="M3" i="4" l="1"/>
  <c r="A7" i="4"/>
  <c r="E6" i="4"/>
  <c r="K3" i="4" l="1"/>
  <c r="L3" i="4" s="1"/>
  <c r="N3" i="4"/>
  <c r="E7" i="4"/>
  <c r="A8" i="4"/>
  <c r="B4" i="4" l="1"/>
  <c r="A9" i="4"/>
  <c r="E8" i="4"/>
  <c r="C4" i="4"/>
  <c r="H4" i="4"/>
  <c r="I4" i="4"/>
  <c r="J4" i="4" l="1"/>
  <c r="D4" i="4"/>
  <c r="F4" i="4" s="1"/>
  <c r="G4" i="4" s="1"/>
  <c r="E9" i="4"/>
  <c r="A10" i="4"/>
  <c r="N4" i="4" l="1"/>
  <c r="M4" i="4"/>
  <c r="A11" i="4"/>
  <c r="E10" i="4"/>
  <c r="K4" i="4" l="1"/>
  <c r="L4" i="4" s="1"/>
  <c r="B5" i="4" s="1"/>
  <c r="E11" i="4"/>
  <c r="A12" i="4"/>
  <c r="H5" i="4"/>
  <c r="I5" i="4"/>
  <c r="C5" i="4"/>
  <c r="J5" i="4" l="1"/>
  <c r="D5" i="4"/>
  <c r="F5" i="4" s="1"/>
  <c r="G5" i="4" s="1"/>
  <c r="A13" i="4"/>
  <c r="E12" i="4"/>
  <c r="N5" i="4" l="1"/>
  <c r="M5" i="4"/>
  <c r="E13" i="4"/>
  <c r="A14" i="4"/>
  <c r="K5" i="4" l="1"/>
  <c r="L5" i="4" s="1"/>
  <c r="B6" i="4" s="1"/>
  <c r="A15" i="4"/>
  <c r="E14" i="4"/>
  <c r="H6" i="4"/>
  <c r="I6" i="4"/>
  <c r="C6" i="4"/>
  <c r="J6" i="4" l="1"/>
  <c r="D6" i="4"/>
  <c r="F6" i="4" s="1"/>
  <c r="G6" i="4" s="1"/>
  <c r="A16" i="4"/>
  <c r="E15" i="4"/>
  <c r="N6" i="4" l="1"/>
  <c r="M6" i="4"/>
  <c r="A17" i="4"/>
  <c r="E16" i="4"/>
  <c r="K6" i="4" l="1"/>
  <c r="L6" i="4" s="1"/>
  <c r="B7" i="4" s="1"/>
  <c r="E17" i="4"/>
  <c r="A18" i="4"/>
  <c r="H7" i="4"/>
  <c r="I7" i="4"/>
  <c r="C7" i="4"/>
  <c r="J7" i="4" l="1"/>
  <c r="D7" i="4"/>
  <c r="F7" i="4" s="1"/>
  <c r="G7" i="4" s="1"/>
  <c r="A19" i="4"/>
  <c r="E18" i="4"/>
  <c r="N7" i="4" l="1"/>
  <c r="M7" i="4"/>
  <c r="E19" i="4"/>
  <c r="A20" i="4"/>
  <c r="K7" i="4" l="1"/>
  <c r="L7" i="4" s="1"/>
  <c r="B8" i="4" s="1"/>
  <c r="A21" i="4"/>
  <c r="E20" i="4"/>
  <c r="H8" i="4"/>
  <c r="I8" i="4"/>
  <c r="C8" i="4"/>
  <c r="J8" i="4" l="1"/>
  <c r="D8" i="4"/>
  <c r="F8" i="4" s="1"/>
  <c r="G8" i="4" s="1"/>
  <c r="E21" i="4"/>
  <c r="A22" i="4"/>
  <c r="N8" i="4" l="1"/>
  <c r="M8" i="4"/>
  <c r="A23" i="4"/>
  <c r="E22" i="4"/>
  <c r="K8" i="4" l="1"/>
  <c r="L8" i="4" s="1"/>
  <c r="B9" i="4" s="1"/>
  <c r="E23" i="4"/>
  <c r="A24" i="4"/>
  <c r="I9" i="4"/>
  <c r="C9" i="4"/>
  <c r="H9" i="4"/>
  <c r="J9" i="4" l="1"/>
  <c r="D9" i="4"/>
  <c r="F9" i="4" s="1"/>
  <c r="G9" i="4" s="1"/>
  <c r="A25" i="4"/>
  <c r="E24" i="4"/>
  <c r="N9" i="4" l="1"/>
  <c r="M9" i="4"/>
  <c r="A26" i="4"/>
  <c r="E25" i="4"/>
  <c r="K9" i="4" l="1"/>
  <c r="L9" i="4" s="1"/>
  <c r="B10" i="4" s="1"/>
  <c r="A27" i="4"/>
  <c r="E26" i="4"/>
  <c r="I10" i="4"/>
  <c r="H10" i="4"/>
  <c r="C10" i="4"/>
  <c r="J10" i="4" l="1"/>
  <c r="D10" i="4"/>
  <c r="F10" i="4" s="1"/>
  <c r="G10" i="4" s="1"/>
  <c r="E27" i="4"/>
  <c r="A28" i="4"/>
  <c r="N10" i="4" l="1"/>
  <c r="M10" i="4"/>
  <c r="A29" i="4"/>
  <c r="E28" i="4"/>
  <c r="K10" i="4" l="1"/>
  <c r="L10" i="4" s="1"/>
  <c r="B11" i="4" s="1"/>
  <c r="E29" i="4"/>
  <c r="A30" i="4"/>
  <c r="C11" i="4"/>
  <c r="H11" i="4"/>
  <c r="I11" i="4"/>
  <c r="J11" i="4" l="1"/>
  <c r="D11" i="4"/>
  <c r="F11" i="4" s="1"/>
  <c r="G11" i="4" s="1"/>
  <c r="A31" i="4"/>
  <c r="E30" i="4"/>
  <c r="N11" i="4" l="1"/>
  <c r="M11" i="4"/>
  <c r="A32" i="4"/>
  <c r="E31" i="4"/>
  <c r="K11" i="4" l="1"/>
  <c r="L11" i="4" s="1"/>
  <c r="B12" i="4" s="1"/>
  <c r="A33" i="4"/>
  <c r="E32" i="4"/>
  <c r="H12" i="4"/>
  <c r="C12" i="4"/>
  <c r="I12" i="4"/>
  <c r="J12" i="4" l="1"/>
  <c r="D12" i="4"/>
  <c r="F12" i="4" s="1"/>
  <c r="E33" i="4"/>
  <c r="A34" i="4"/>
  <c r="G12" i="4" l="1"/>
  <c r="N12" i="4" s="1"/>
  <c r="M12" i="4"/>
  <c r="A35" i="4"/>
  <c r="E34" i="4"/>
  <c r="K12" i="4" l="1"/>
  <c r="L12" i="4" s="1"/>
  <c r="B13" i="4" s="1"/>
  <c r="E35" i="4"/>
  <c r="A36" i="4"/>
  <c r="C13" i="4"/>
  <c r="I13" i="4"/>
  <c r="H13" i="4"/>
  <c r="J13" i="4" l="1"/>
  <c r="D13" i="4"/>
  <c r="F13" i="4" s="1"/>
  <c r="G13" i="4"/>
  <c r="K13" i="4" s="1"/>
  <c r="L13" i="4" s="1"/>
  <c r="B14" i="4" s="1"/>
  <c r="M13" i="4"/>
  <c r="A37" i="4"/>
  <c r="E36" i="4"/>
  <c r="H14" i="4"/>
  <c r="I14" i="4"/>
  <c r="C14" i="4"/>
  <c r="N13" i="4" l="1"/>
  <c r="J14" i="4"/>
  <c r="D14" i="4"/>
  <c r="F14" i="4" s="1"/>
  <c r="E37" i="4"/>
  <c r="A38" i="4"/>
  <c r="G14" i="4" l="1"/>
  <c r="N14" i="4" s="1"/>
  <c r="M14" i="4"/>
  <c r="A39" i="4"/>
  <c r="E38" i="4"/>
  <c r="K14" i="4" l="1"/>
  <c r="L14" i="4" s="1"/>
  <c r="B15" i="4" s="1"/>
  <c r="E39" i="4"/>
  <c r="A40" i="4"/>
  <c r="I15" i="4"/>
  <c r="H15" i="4"/>
  <c r="C15" i="4"/>
  <c r="D15" i="4" l="1"/>
  <c r="F15" i="4" s="1"/>
  <c r="G15" i="4" s="1"/>
  <c r="J15" i="4"/>
  <c r="M15" i="4"/>
  <c r="A41" i="4"/>
  <c r="E40" i="4"/>
  <c r="N15" i="4" l="1"/>
  <c r="K15" i="4"/>
  <c r="L15" i="4" s="1"/>
  <c r="B16" i="4" s="1"/>
  <c r="A42" i="4"/>
  <c r="E41" i="4"/>
  <c r="H16" i="4"/>
  <c r="C16" i="4"/>
  <c r="I16" i="4"/>
  <c r="D16" i="4" l="1"/>
  <c r="F16" i="4" s="1"/>
  <c r="M16" i="4" s="1"/>
  <c r="J16" i="4"/>
  <c r="G16" i="4"/>
  <c r="N16" i="4"/>
  <c r="A43" i="4"/>
  <c r="E42" i="4"/>
  <c r="K16" i="4" l="1"/>
  <c r="L16" i="4" s="1"/>
  <c r="B17" i="4" s="1"/>
  <c r="E43" i="4"/>
  <c r="A44" i="4"/>
  <c r="C17" i="4"/>
  <c r="H17" i="4"/>
  <c r="I17" i="4"/>
  <c r="J17" i="4" l="1"/>
  <c r="D17" i="4"/>
  <c r="F17" i="4" s="1"/>
  <c r="A45" i="4"/>
  <c r="E44" i="4"/>
  <c r="G17" i="4" l="1"/>
  <c r="N17" i="4" s="1"/>
  <c r="M17" i="4"/>
  <c r="E45" i="4"/>
  <c r="A46" i="4"/>
  <c r="K17" i="4" l="1"/>
  <c r="L17" i="4" s="1"/>
  <c r="B18" i="4" s="1"/>
  <c r="A47" i="4"/>
  <c r="E46" i="4"/>
  <c r="C18" i="4"/>
  <c r="I18" i="4"/>
  <c r="H18" i="4"/>
  <c r="J18" i="4" l="1"/>
  <c r="D18" i="4"/>
  <c r="F18" i="4" s="1"/>
  <c r="G18" i="4" s="1"/>
  <c r="M18" i="4"/>
  <c r="A48" i="4"/>
  <c r="E47" i="4"/>
  <c r="N18" i="4" l="1"/>
  <c r="K18" i="4"/>
  <c r="L18" i="4" s="1"/>
  <c r="B19" i="4" s="1"/>
  <c r="A49" i="4"/>
  <c r="E48" i="4"/>
  <c r="C19" i="4"/>
  <c r="H19" i="4"/>
  <c r="I19" i="4"/>
  <c r="J19" i="4" l="1"/>
  <c r="D19" i="4"/>
  <c r="F19" i="4" s="1"/>
  <c r="G19" i="4" s="1"/>
  <c r="A50" i="4"/>
  <c r="E49" i="4"/>
  <c r="N19" i="4" l="1"/>
  <c r="K19" i="4"/>
  <c r="L19" i="4" s="1"/>
  <c r="B20" i="4" s="1"/>
  <c r="M19" i="4"/>
  <c r="A51" i="4"/>
  <c r="E50" i="4"/>
  <c r="I20" i="4"/>
  <c r="H20" i="4"/>
  <c r="C20" i="4"/>
  <c r="D20" i="4" l="1"/>
  <c r="F20" i="4" s="1"/>
  <c r="J20" i="4"/>
  <c r="G20" i="4"/>
  <c r="N20" i="4" s="1"/>
  <c r="M20" i="4"/>
  <c r="E51" i="4"/>
  <c r="A52" i="4"/>
  <c r="K20" i="4" l="1"/>
  <c r="L20" i="4" s="1"/>
  <c r="B21" i="4" s="1"/>
  <c r="A53" i="4"/>
  <c r="E52" i="4"/>
  <c r="I21" i="4"/>
  <c r="C21" i="4"/>
  <c r="H21" i="4"/>
  <c r="J21" i="4" l="1"/>
  <c r="D21" i="4"/>
  <c r="F21" i="4" s="1"/>
  <c r="G21" i="4" s="1"/>
  <c r="N21" i="4" s="1"/>
  <c r="E53" i="4"/>
  <c r="A54" i="4"/>
  <c r="M21" i="4" l="1"/>
  <c r="K21" i="4"/>
  <c r="L21" i="4" s="1"/>
  <c r="B22" i="4" s="1"/>
  <c r="A55" i="4"/>
  <c r="E54" i="4"/>
  <c r="C22" i="4"/>
  <c r="H22" i="4"/>
  <c r="I22" i="4"/>
  <c r="J22" i="4" l="1"/>
  <c r="D22" i="4"/>
  <c r="F22" i="4" s="1"/>
  <c r="M22" i="4" s="1"/>
  <c r="E55" i="4"/>
  <c r="A56" i="4"/>
  <c r="G22" i="4" l="1"/>
  <c r="K22" i="4" s="1"/>
  <c r="L22" i="4" s="1"/>
  <c r="B23" i="4" s="1"/>
  <c r="A57" i="4"/>
  <c r="E56" i="4"/>
  <c r="I23" i="4"/>
  <c r="H23" i="4"/>
  <c r="C23" i="4"/>
  <c r="D23" i="4" l="1"/>
  <c r="F23" i="4" s="1"/>
  <c r="M23" i="4" s="1"/>
  <c r="J23" i="4"/>
  <c r="N22" i="4"/>
  <c r="A58" i="4"/>
  <c r="E57" i="4"/>
  <c r="G23" i="4" l="1"/>
  <c r="K23" i="4" s="1"/>
  <c r="L23" i="4" s="1"/>
  <c r="B24" i="4" s="1"/>
  <c r="A59" i="4"/>
  <c r="E58" i="4"/>
  <c r="C24" i="4"/>
  <c r="H24" i="4"/>
  <c r="I24" i="4"/>
  <c r="J24" i="4" l="1"/>
  <c r="K24" i="4" s="1"/>
  <c r="L24" i="4" s="1"/>
  <c r="B25" i="4" s="1"/>
  <c r="D24" i="4"/>
  <c r="F24" i="4" s="1"/>
  <c r="G24" i="4" s="1"/>
  <c r="N24" i="4" s="1"/>
  <c r="N23" i="4"/>
  <c r="E59" i="4"/>
  <c r="A60" i="4"/>
  <c r="I25" i="4"/>
  <c r="H25" i="4"/>
  <c r="C25" i="4"/>
  <c r="M24" i="4" l="1"/>
  <c r="J25" i="4"/>
  <c r="D25" i="4"/>
  <c r="F25" i="4" s="1"/>
  <c r="G25" i="4" s="1"/>
  <c r="A61" i="4"/>
  <c r="E60" i="4"/>
  <c r="N25" i="4" l="1"/>
  <c r="M25" i="4"/>
  <c r="A62" i="4"/>
  <c r="E61" i="4"/>
  <c r="K25" i="4" l="1"/>
  <c r="L25" i="4" s="1"/>
  <c r="B26" i="4" s="1"/>
  <c r="A63" i="4"/>
  <c r="E62" i="4"/>
  <c r="H26" i="4"/>
  <c r="I26" i="4"/>
  <c r="C26" i="4"/>
  <c r="J26" i="4" l="1"/>
  <c r="D26" i="4"/>
  <c r="F26" i="4" s="1"/>
  <c r="G26" i="4" s="1"/>
  <c r="E63" i="4"/>
  <c r="A64" i="4"/>
  <c r="N26" i="4" l="1"/>
  <c r="M26" i="4"/>
  <c r="A65" i="4"/>
  <c r="E64" i="4"/>
  <c r="K26" i="4" l="1"/>
  <c r="L26" i="4" s="1"/>
  <c r="B27" i="4" s="1"/>
  <c r="A66" i="4"/>
  <c r="E65" i="4"/>
  <c r="C27" i="4"/>
  <c r="H27" i="4"/>
  <c r="I27" i="4"/>
  <c r="J27" i="4" l="1"/>
  <c r="D27" i="4"/>
  <c r="F27" i="4" s="1"/>
  <c r="G27" i="4" s="1"/>
  <c r="A67" i="4"/>
  <c r="E66" i="4"/>
  <c r="N27" i="4" l="1"/>
  <c r="M27" i="4"/>
  <c r="E67" i="4"/>
  <c r="A68" i="4"/>
  <c r="K27" i="4" l="1"/>
  <c r="L27" i="4" s="1"/>
  <c r="B28" i="4" s="1"/>
  <c r="A69" i="4"/>
  <c r="E68" i="4"/>
  <c r="H28" i="4"/>
  <c r="I28" i="4"/>
  <c r="C28" i="4"/>
  <c r="J28" i="4" l="1"/>
  <c r="D28" i="4"/>
  <c r="F28" i="4" s="1"/>
  <c r="G28" i="4" s="1"/>
  <c r="A70" i="4"/>
  <c r="E69" i="4"/>
  <c r="N28" i="4" l="1"/>
  <c r="M28" i="4"/>
  <c r="A71" i="4"/>
  <c r="E70" i="4"/>
  <c r="K28" i="4" l="1"/>
  <c r="L28" i="4" s="1"/>
  <c r="B29" i="4" s="1"/>
  <c r="E71" i="4"/>
  <c r="A72" i="4"/>
  <c r="H29" i="4"/>
  <c r="I29" i="4"/>
  <c r="C29" i="4"/>
  <c r="J29" i="4" l="1"/>
  <c r="D29" i="4"/>
  <c r="F29" i="4" s="1"/>
  <c r="G29" i="4" s="1"/>
  <c r="A73" i="4"/>
  <c r="E72" i="4"/>
  <c r="N29" i="4" l="1"/>
  <c r="M29" i="4"/>
  <c r="A74" i="4"/>
  <c r="E73" i="4"/>
  <c r="K29" i="4" l="1"/>
  <c r="L29" i="4" s="1"/>
  <c r="B30" i="4" s="1"/>
  <c r="A75" i="4"/>
  <c r="E74" i="4"/>
  <c r="I30" i="4"/>
  <c r="H30" i="4"/>
  <c r="C30" i="4"/>
  <c r="J30" i="4" l="1"/>
  <c r="D30" i="4"/>
  <c r="F30" i="4" s="1"/>
  <c r="G30" i="4" s="1"/>
  <c r="E75" i="4"/>
  <c r="A76" i="4"/>
  <c r="N30" i="4" l="1"/>
  <c r="M30" i="4"/>
  <c r="A77" i="4"/>
  <c r="E76" i="4"/>
  <c r="K30" i="4" l="1"/>
  <c r="L30" i="4" s="1"/>
  <c r="B31" i="4" s="1"/>
  <c r="A78" i="4"/>
  <c r="E77" i="4"/>
  <c r="I31" i="4"/>
  <c r="C31" i="4"/>
  <c r="H31" i="4"/>
  <c r="J31" i="4" l="1"/>
  <c r="D31" i="4"/>
  <c r="F31" i="4" s="1"/>
  <c r="G31" i="4" s="1"/>
  <c r="A79" i="4"/>
  <c r="E78" i="4"/>
  <c r="N31" i="4" l="1"/>
  <c r="M31" i="4"/>
  <c r="E79" i="4"/>
  <c r="A80" i="4"/>
  <c r="K31" i="4" l="1"/>
  <c r="L31" i="4" s="1"/>
  <c r="B32" i="4" s="1"/>
  <c r="A81" i="4"/>
  <c r="E80" i="4"/>
  <c r="I32" i="4"/>
  <c r="H32" i="4"/>
  <c r="C32" i="4"/>
  <c r="J32" i="4" l="1"/>
  <c r="D32" i="4"/>
  <c r="F32" i="4" s="1"/>
  <c r="G32" i="4" s="1"/>
  <c r="A82" i="4"/>
  <c r="E81" i="4"/>
  <c r="N32" i="4" l="1"/>
  <c r="M32" i="4"/>
  <c r="A83" i="4"/>
  <c r="E82" i="4"/>
  <c r="K32" i="4" l="1"/>
  <c r="L32" i="4" s="1"/>
  <c r="B33" i="4" s="1"/>
  <c r="E83" i="4"/>
  <c r="A84" i="4"/>
  <c r="H33" i="4"/>
  <c r="I33" i="4"/>
  <c r="C33" i="4"/>
  <c r="J33" i="4" l="1"/>
  <c r="D33" i="4"/>
  <c r="F33" i="4" s="1"/>
  <c r="G33" i="4" s="1"/>
  <c r="A85" i="4"/>
  <c r="E84" i="4"/>
  <c r="N33" i="4" l="1"/>
  <c r="M33" i="4"/>
  <c r="A86" i="4"/>
  <c r="E85" i="4"/>
  <c r="K33" i="4" l="1"/>
  <c r="L33" i="4" s="1"/>
  <c r="B34" i="4" s="1"/>
  <c r="A87" i="4"/>
  <c r="E86" i="4"/>
  <c r="H34" i="4"/>
  <c r="I34" i="4"/>
  <c r="C34" i="4"/>
  <c r="J34" i="4" l="1"/>
  <c r="D34" i="4"/>
  <c r="F34" i="4" s="1"/>
  <c r="G34" i="4" s="1"/>
  <c r="E87" i="4"/>
  <c r="A88" i="4"/>
  <c r="N34" i="4" l="1"/>
  <c r="M34" i="4"/>
  <c r="A89" i="4"/>
  <c r="E88" i="4"/>
  <c r="K34" i="4" l="1"/>
  <c r="L34" i="4" s="1"/>
  <c r="B35" i="4" s="1"/>
  <c r="A90" i="4"/>
  <c r="E89" i="4"/>
  <c r="H35" i="4"/>
  <c r="I35" i="4"/>
  <c r="C35" i="4"/>
  <c r="J35" i="4" l="1"/>
  <c r="D35" i="4"/>
  <c r="F35" i="4" s="1"/>
  <c r="G35" i="4" s="1"/>
  <c r="A91" i="4"/>
  <c r="E90" i="4"/>
  <c r="N35" i="4" l="1"/>
  <c r="M35" i="4"/>
  <c r="E91" i="4"/>
  <c r="A92" i="4"/>
  <c r="K35" i="4" l="1"/>
  <c r="L35" i="4" s="1"/>
  <c r="B36" i="4" s="1"/>
  <c r="A93" i="4"/>
  <c r="E92" i="4"/>
  <c r="C36" i="4"/>
  <c r="H36" i="4"/>
  <c r="I36" i="4"/>
  <c r="J36" i="4" l="1"/>
  <c r="D36" i="4"/>
  <c r="F36" i="4" s="1"/>
  <c r="G36" i="4" s="1"/>
  <c r="A94" i="4"/>
  <c r="E93" i="4"/>
  <c r="M36" i="4" l="1"/>
  <c r="A95" i="4"/>
  <c r="E94" i="4"/>
  <c r="N36" i="4" l="1"/>
  <c r="K36" i="4"/>
  <c r="L36" i="4" s="1"/>
  <c r="B37" i="4" s="1"/>
  <c r="E95" i="4"/>
  <c r="A96" i="4"/>
  <c r="H37" i="4"/>
  <c r="I37" i="4"/>
  <c r="C37" i="4"/>
  <c r="J37" i="4" l="1"/>
  <c r="D37" i="4"/>
  <c r="F37" i="4" s="1"/>
  <c r="G37" i="4" s="1"/>
  <c r="A97" i="4"/>
  <c r="E96" i="4"/>
  <c r="N37" i="4" l="1"/>
  <c r="M37" i="4"/>
  <c r="A98" i="4"/>
  <c r="E97" i="4"/>
  <c r="K37" i="4" l="1"/>
  <c r="L37" i="4" s="1"/>
  <c r="B38" i="4" s="1"/>
  <c r="A99" i="4"/>
  <c r="E98" i="4"/>
  <c r="H38" i="4"/>
  <c r="I38" i="4"/>
  <c r="C38" i="4"/>
  <c r="J38" i="4" l="1"/>
  <c r="D38" i="4"/>
  <c r="F38" i="4" s="1"/>
  <c r="G38" i="4" s="1"/>
  <c r="E99" i="4"/>
  <c r="A100" i="4"/>
  <c r="N38" i="4" l="1"/>
  <c r="M38" i="4"/>
  <c r="A101" i="4"/>
  <c r="E100" i="4"/>
  <c r="K38" i="4" l="1"/>
  <c r="L38" i="4" s="1"/>
  <c r="B39" i="4" s="1"/>
  <c r="A102" i="4"/>
  <c r="E101" i="4"/>
  <c r="H39" i="4"/>
  <c r="C39" i="4"/>
  <c r="I39" i="4"/>
  <c r="J39" i="4" l="1"/>
  <c r="D39" i="4"/>
  <c r="F39" i="4" s="1"/>
  <c r="G39" i="4" s="1"/>
  <c r="A103" i="4"/>
  <c r="E102" i="4"/>
  <c r="N39" i="4" l="1"/>
  <c r="M39" i="4"/>
  <c r="E103" i="4"/>
  <c r="A104" i="4"/>
  <c r="K39" i="4" l="1"/>
  <c r="L39" i="4" s="1"/>
  <c r="B40" i="4" s="1"/>
  <c r="A105" i="4"/>
  <c r="E104" i="4"/>
  <c r="I40" i="4"/>
  <c r="H40" i="4"/>
  <c r="C40" i="4"/>
  <c r="J40" i="4" l="1"/>
  <c r="D40" i="4"/>
  <c r="F40" i="4" s="1"/>
  <c r="A106" i="4"/>
  <c r="E105" i="4"/>
  <c r="G40" i="4" l="1"/>
  <c r="N40" i="4" s="1"/>
  <c r="M40" i="4"/>
  <c r="A107" i="4"/>
  <c r="E106" i="4"/>
  <c r="K40" i="4" l="1"/>
  <c r="L40" i="4" s="1"/>
  <c r="B41" i="4" s="1"/>
  <c r="E107" i="4"/>
  <c r="A108" i="4"/>
  <c r="I41" i="4"/>
  <c r="H41" i="4"/>
  <c r="C41" i="4"/>
  <c r="D41" i="4" l="1"/>
  <c r="F41" i="4" s="1"/>
  <c r="J41" i="4"/>
  <c r="A109" i="4"/>
  <c r="E108" i="4"/>
  <c r="M41" i="4" l="1"/>
  <c r="G41" i="4"/>
  <c r="K41" i="4" s="1"/>
  <c r="L41" i="4" s="1"/>
  <c r="B42" i="4" s="1"/>
  <c r="A110" i="4"/>
  <c r="E109" i="4"/>
  <c r="C42" i="4"/>
  <c r="H42" i="4"/>
  <c r="I42" i="4"/>
  <c r="J42" i="4" l="1"/>
  <c r="D42" i="4"/>
  <c r="F42" i="4" s="1"/>
  <c r="G42" i="4" s="1"/>
  <c r="N41" i="4"/>
  <c r="A111" i="4"/>
  <c r="E110" i="4"/>
  <c r="N42" i="4" l="1"/>
  <c r="M42" i="4"/>
  <c r="K42" i="4"/>
  <c r="L42" i="4" s="1"/>
  <c r="B43" i="4" s="1"/>
  <c r="E111" i="4"/>
  <c r="A112" i="4"/>
  <c r="I43" i="4"/>
  <c r="H43" i="4"/>
  <c r="C43" i="4"/>
  <c r="J43" i="4" l="1"/>
  <c r="D43" i="4"/>
  <c r="F43" i="4" s="1"/>
  <c r="G43" i="4" s="1"/>
  <c r="A113" i="4"/>
  <c r="E112" i="4"/>
  <c r="N43" i="4" l="1"/>
  <c r="M43" i="4"/>
  <c r="A114" i="4"/>
  <c r="E113" i="4"/>
  <c r="K43" i="4" l="1"/>
  <c r="L43" i="4" s="1"/>
  <c r="B44" i="4" s="1"/>
  <c r="A115" i="4"/>
  <c r="E114" i="4"/>
  <c r="H44" i="4"/>
  <c r="C44" i="4"/>
  <c r="I44" i="4"/>
  <c r="J44" i="4" l="1"/>
  <c r="D44" i="4"/>
  <c r="F44" i="4" s="1"/>
  <c r="E115" i="4"/>
  <c r="A116" i="4"/>
  <c r="G44" i="4" l="1"/>
  <c r="N44" i="4" s="1"/>
  <c r="M44" i="4"/>
  <c r="A117" i="4"/>
  <c r="E116" i="4"/>
  <c r="K44" i="4" l="1"/>
  <c r="L44" i="4" s="1"/>
  <c r="B45" i="4" s="1"/>
  <c r="A118" i="4"/>
  <c r="E117" i="4"/>
  <c r="H45" i="4"/>
  <c r="I45" i="4"/>
  <c r="C45" i="4"/>
  <c r="D45" i="4" l="1"/>
  <c r="F45" i="4" s="1"/>
  <c r="M45" i="4" s="1"/>
  <c r="J45" i="4"/>
  <c r="A119" i="4"/>
  <c r="E118" i="4"/>
  <c r="G45" i="4" l="1"/>
  <c r="K45" i="4" s="1"/>
  <c r="L45" i="4" s="1"/>
  <c r="B46" i="4" s="1"/>
  <c r="E119" i="4"/>
  <c r="A120" i="4"/>
  <c r="I46" i="4"/>
  <c r="C46" i="4"/>
  <c r="H46" i="4"/>
  <c r="N45" i="4" l="1"/>
  <c r="J46" i="4"/>
  <c r="D46" i="4"/>
  <c r="F46" i="4" s="1"/>
  <c r="G46" i="4" s="1"/>
  <c r="N46" i="4"/>
  <c r="M46" i="4"/>
  <c r="A121" i="4"/>
  <c r="E120" i="4"/>
  <c r="K46" i="4" l="1"/>
  <c r="L46" i="4" s="1"/>
  <c r="B47" i="4" s="1"/>
  <c r="A122" i="4"/>
  <c r="E121" i="4"/>
  <c r="C47" i="4"/>
  <c r="H47" i="4"/>
  <c r="I47" i="4"/>
  <c r="J47" i="4" l="1"/>
  <c r="D47" i="4"/>
  <c r="F47" i="4" s="1"/>
  <c r="A123" i="4"/>
  <c r="E122" i="4"/>
  <c r="G47" i="4" l="1"/>
  <c r="N47" i="4" s="1"/>
  <c r="M47" i="4"/>
  <c r="E123" i="4"/>
  <c r="A124" i="4"/>
  <c r="K47" i="4" l="1"/>
  <c r="L47" i="4" s="1"/>
  <c r="B48" i="4" s="1"/>
  <c r="A125" i="4"/>
  <c r="E124" i="4"/>
  <c r="C48" i="4"/>
  <c r="H48" i="4"/>
  <c r="I48" i="4"/>
  <c r="J48" i="4" l="1"/>
  <c r="D48" i="4"/>
  <c r="F48" i="4" s="1"/>
  <c r="G48" i="4" s="1"/>
  <c r="N48" i="4" s="1"/>
  <c r="A126" i="4"/>
  <c r="E125" i="4"/>
  <c r="K48" i="4" l="1"/>
  <c r="L48" i="4" s="1"/>
  <c r="B49" i="4" s="1"/>
  <c r="M48" i="4"/>
  <c r="A127" i="4"/>
  <c r="E126" i="4"/>
  <c r="C49" i="4"/>
  <c r="I49" i="4"/>
  <c r="H49" i="4"/>
  <c r="J49" i="4" l="1"/>
  <c r="K49" i="4" s="1"/>
  <c r="L49" i="4" s="1"/>
  <c r="B50" i="4" s="1"/>
  <c r="D49" i="4"/>
  <c r="F49" i="4" s="1"/>
  <c r="G49" i="4" s="1"/>
  <c r="N49" i="4" s="1"/>
  <c r="E127" i="4"/>
  <c r="A128" i="4"/>
  <c r="H50" i="4"/>
  <c r="I50" i="4"/>
  <c r="C50" i="4"/>
  <c r="M49" i="4" l="1"/>
  <c r="J50" i="4"/>
  <c r="D50" i="4"/>
  <c r="F50" i="4" s="1"/>
  <c r="G50" i="4" s="1"/>
  <c r="A129" i="4"/>
  <c r="E128" i="4"/>
  <c r="N50" i="4" l="1"/>
  <c r="M50" i="4"/>
  <c r="A130" i="4"/>
  <c r="E129" i="4"/>
  <c r="K50" i="4" l="1"/>
  <c r="L50" i="4" s="1"/>
  <c r="B51" i="4" s="1"/>
  <c r="A131" i="4"/>
  <c r="E130" i="4"/>
  <c r="H51" i="4"/>
  <c r="C51" i="4"/>
  <c r="I51" i="4"/>
  <c r="J51" i="4" l="1"/>
  <c r="D51" i="4"/>
  <c r="F51" i="4" s="1"/>
  <c r="G51" i="4" s="1"/>
  <c r="E131" i="4"/>
  <c r="A132" i="4"/>
  <c r="N51" i="4" l="1"/>
  <c r="M51" i="4"/>
  <c r="E132" i="4"/>
  <c r="A133" i="4"/>
  <c r="K51" i="4" l="1"/>
  <c r="L51" i="4" s="1"/>
  <c r="B52" i="4" s="1"/>
  <c r="A134" i="4"/>
  <c r="E133" i="4"/>
  <c r="I52" i="4"/>
  <c r="H52" i="4"/>
  <c r="C52" i="4"/>
  <c r="J52" i="4" l="1"/>
  <c r="D52" i="4"/>
  <c r="F52" i="4" s="1"/>
  <c r="G52" i="4" s="1"/>
  <c r="A135" i="4"/>
  <c r="E134" i="4"/>
  <c r="N52" i="4" l="1"/>
  <c r="M52" i="4"/>
  <c r="A136" i="4"/>
  <c r="E135" i="4"/>
  <c r="K52" i="4" l="1"/>
  <c r="L52" i="4" s="1"/>
  <c r="B53" i="4" s="1"/>
  <c r="E136" i="4"/>
  <c r="A137" i="4"/>
  <c r="C53" i="4"/>
  <c r="H53" i="4"/>
  <c r="I53" i="4"/>
  <c r="J53" i="4" l="1"/>
  <c r="D53" i="4"/>
  <c r="F53" i="4" s="1"/>
  <c r="G53" i="4" s="1"/>
  <c r="A138" i="4"/>
  <c r="E137" i="4"/>
  <c r="N53" i="4" l="1"/>
  <c r="M53" i="4"/>
  <c r="E138" i="4"/>
  <c r="A139" i="4"/>
  <c r="K53" i="4" l="1"/>
  <c r="L53" i="4" s="1"/>
  <c r="B54" i="4" s="1"/>
  <c r="E139" i="4"/>
  <c r="A140" i="4"/>
  <c r="H54" i="4"/>
  <c r="I54" i="4"/>
  <c r="C54" i="4"/>
  <c r="J54" i="4" l="1"/>
  <c r="D54" i="4"/>
  <c r="F54" i="4" s="1"/>
  <c r="G54" i="4" s="1"/>
  <c r="A141" i="4"/>
  <c r="E140" i="4"/>
  <c r="N54" i="4" l="1"/>
  <c r="M54" i="4"/>
  <c r="E141" i="4"/>
  <c r="A142" i="4"/>
  <c r="K54" i="4" l="1"/>
  <c r="L54" i="4" s="1"/>
  <c r="B55" i="4" s="1"/>
  <c r="A143" i="4"/>
  <c r="E142" i="4"/>
  <c r="I55" i="4"/>
  <c r="H55" i="4"/>
  <c r="C55" i="4"/>
  <c r="J55" i="4" l="1"/>
  <c r="D55" i="4"/>
  <c r="F55" i="4" s="1"/>
  <c r="G55" i="4" s="1"/>
  <c r="A144" i="4"/>
  <c r="E143" i="4"/>
  <c r="N55" i="4" l="1"/>
  <c r="M55" i="4"/>
  <c r="A145" i="4"/>
  <c r="E144" i="4"/>
  <c r="K55" i="4" l="1"/>
  <c r="L55" i="4" s="1"/>
  <c r="B56" i="4" s="1"/>
  <c r="E145" i="4"/>
  <c r="A146" i="4"/>
  <c r="I56" i="4"/>
  <c r="H56" i="4"/>
  <c r="C56" i="4"/>
  <c r="J56" i="4" l="1"/>
  <c r="D56" i="4"/>
  <c r="F56" i="4" s="1"/>
  <c r="G56" i="4" s="1"/>
  <c r="E146" i="4"/>
  <c r="A147" i="4"/>
  <c r="N56" i="4" l="1"/>
  <c r="M56" i="4"/>
  <c r="E147" i="4"/>
  <c r="A148" i="4"/>
  <c r="K56" i="4" l="1"/>
  <c r="L56" i="4" s="1"/>
  <c r="B57" i="4" s="1"/>
  <c r="A149" i="4"/>
  <c r="E148" i="4"/>
  <c r="I57" i="4"/>
  <c r="C57" i="4"/>
  <c r="H57" i="4"/>
  <c r="J57" i="4" l="1"/>
  <c r="D57" i="4"/>
  <c r="F57" i="4" s="1"/>
  <c r="G57" i="4" s="1"/>
  <c r="E149" i="4"/>
  <c r="A150" i="4"/>
  <c r="M57" i="4" l="1"/>
  <c r="A151" i="4"/>
  <c r="E150" i="4"/>
  <c r="N57" i="4" l="1"/>
  <c r="K57" i="4"/>
  <c r="L57" i="4" s="1"/>
  <c r="B58" i="4" s="1"/>
  <c r="A152" i="4"/>
  <c r="E151" i="4"/>
  <c r="I58" i="4"/>
  <c r="C58" i="4"/>
  <c r="H58" i="4"/>
  <c r="J58" i="4" l="1"/>
  <c r="D58" i="4"/>
  <c r="F58" i="4" s="1"/>
  <c r="G58" i="4" s="1"/>
  <c r="A153" i="4"/>
  <c r="E152" i="4"/>
  <c r="N58" i="4" l="1"/>
  <c r="M58" i="4"/>
  <c r="A154" i="4"/>
  <c r="E153" i="4"/>
  <c r="K58" i="4" l="1"/>
  <c r="L58" i="4" s="1"/>
  <c r="B59" i="4" s="1"/>
  <c r="E154" i="4"/>
  <c r="A155" i="4"/>
  <c r="H59" i="4"/>
  <c r="C59" i="4"/>
  <c r="I59" i="4"/>
  <c r="J59" i="4" l="1"/>
  <c r="D59" i="4"/>
  <c r="F59" i="4" s="1"/>
  <c r="G59" i="4" s="1"/>
  <c r="E155" i="4"/>
  <c r="A156" i="4"/>
  <c r="N59" i="4" l="1"/>
  <c r="M59" i="4"/>
  <c r="E156" i="4"/>
  <c r="A157" i="4"/>
  <c r="K59" i="4" l="1"/>
  <c r="L59" i="4" s="1"/>
  <c r="B60" i="4" s="1"/>
  <c r="E157" i="4"/>
  <c r="A158" i="4"/>
  <c r="I60" i="4"/>
  <c r="H60" i="4"/>
  <c r="C60" i="4"/>
  <c r="J60" i="4" l="1"/>
  <c r="D60" i="4"/>
  <c r="F60" i="4" s="1"/>
  <c r="A159" i="4"/>
  <c r="E158" i="4"/>
  <c r="G60" i="4" l="1"/>
  <c r="N60" i="4" s="1"/>
  <c r="K60" i="4"/>
  <c r="L60" i="4" s="1"/>
  <c r="B61" i="4" s="1"/>
  <c r="M60" i="4"/>
  <c r="A160" i="4"/>
  <c r="E159" i="4"/>
  <c r="H61" i="4"/>
  <c r="C61" i="4"/>
  <c r="I61" i="4"/>
  <c r="J61" i="4" l="1"/>
  <c r="D61" i="4"/>
  <c r="F61" i="4" s="1"/>
  <c r="G61" i="4" s="1"/>
  <c r="A161" i="4"/>
  <c r="E160" i="4"/>
  <c r="M61" i="4" l="1"/>
  <c r="A162" i="4"/>
  <c r="E161" i="4"/>
  <c r="N61" i="4" l="1"/>
  <c r="K61" i="4"/>
  <c r="L61" i="4" s="1"/>
  <c r="B62" i="4" s="1"/>
  <c r="E162" i="4"/>
  <c r="A163" i="4"/>
  <c r="I62" i="4"/>
  <c r="H62" i="4"/>
  <c r="C62" i="4"/>
  <c r="J62" i="4" l="1"/>
  <c r="D62" i="4"/>
  <c r="F62" i="4" s="1"/>
  <c r="G62" i="4" s="1"/>
  <c r="E163" i="4"/>
  <c r="A164" i="4"/>
  <c r="N62" i="4" l="1"/>
  <c r="M62" i="4"/>
  <c r="A165" i="4"/>
  <c r="E164" i="4"/>
  <c r="K62" i="4" l="1"/>
  <c r="L62" i="4" s="1"/>
  <c r="B63" i="4" s="1"/>
  <c r="E165" i="4"/>
  <c r="A166" i="4"/>
  <c r="I63" i="4"/>
  <c r="C63" i="4"/>
  <c r="H63" i="4"/>
  <c r="J63" i="4" l="1"/>
  <c r="D63" i="4"/>
  <c r="F63" i="4" s="1"/>
  <c r="G63" i="4" s="1"/>
  <c r="A167" i="4"/>
  <c r="E166" i="4"/>
  <c r="N63" i="4" l="1"/>
  <c r="M63" i="4"/>
  <c r="A168" i="4"/>
  <c r="E167" i="4"/>
  <c r="K63" i="4" l="1"/>
  <c r="L63" i="4" s="1"/>
  <c r="B64" i="4" s="1"/>
  <c r="E168" i="4"/>
  <c r="A169" i="4"/>
  <c r="H64" i="4"/>
  <c r="C64" i="4"/>
  <c r="I64" i="4"/>
  <c r="J64" i="4" l="1"/>
  <c r="D64" i="4"/>
  <c r="F64" i="4" s="1"/>
  <c r="G64" i="4" s="1"/>
  <c r="A170" i="4"/>
  <c r="E169" i="4"/>
  <c r="N64" i="4" l="1"/>
  <c r="M64" i="4"/>
  <c r="E170" i="4"/>
  <c r="A171" i="4"/>
  <c r="K64" i="4" l="1"/>
  <c r="L64" i="4" s="1"/>
  <c r="B65" i="4" s="1"/>
  <c r="A172" i="4"/>
  <c r="E171" i="4"/>
  <c r="C65" i="4"/>
  <c r="I65" i="4"/>
  <c r="H65" i="4"/>
  <c r="J65" i="4" l="1"/>
  <c r="D65" i="4"/>
  <c r="F65" i="4" s="1"/>
  <c r="G65" i="4" s="1"/>
  <c r="E172" i="4"/>
  <c r="A173" i="4"/>
  <c r="N65" i="4" l="1"/>
  <c r="M65" i="4"/>
  <c r="A174" i="4"/>
  <c r="E173" i="4"/>
  <c r="K65" i="4" l="1"/>
  <c r="L65" i="4" s="1"/>
  <c r="B66" i="4" s="1"/>
  <c r="E174" i="4"/>
  <c r="A175" i="4"/>
  <c r="I66" i="4"/>
  <c r="H66" i="4"/>
  <c r="C66" i="4"/>
  <c r="J66" i="4" l="1"/>
  <c r="D66" i="4"/>
  <c r="F66" i="4" s="1"/>
  <c r="A176" i="4"/>
  <c r="E175" i="4"/>
  <c r="G66" i="4" l="1"/>
  <c r="N66" i="4" s="1"/>
  <c r="K66" i="4"/>
  <c r="L66" i="4" s="1"/>
  <c r="B67" i="4" s="1"/>
  <c r="M66" i="4"/>
  <c r="A177" i="4"/>
  <c r="E176" i="4"/>
  <c r="H67" i="4"/>
  <c r="C67" i="4"/>
  <c r="I67" i="4"/>
  <c r="J67" i="4" l="1"/>
  <c r="D67" i="4"/>
  <c r="F67" i="4" s="1"/>
  <c r="A178" i="4"/>
  <c r="E177" i="4"/>
  <c r="G67" i="4" l="1"/>
  <c r="N67" i="4" s="1"/>
  <c r="K67" i="4"/>
  <c r="L67" i="4" s="1"/>
  <c r="B68" i="4" s="1"/>
  <c r="M67" i="4"/>
  <c r="A179" i="4"/>
  <c r="E178" i="4"/>
  <c r="C68" i="4"/>
  <c r="H68" i="4"/>
  <c r="I68" i="4"/>
  <c r="J68" i="4" l="1"/>
  <c r="D68" i="4"/>
  <c r="F68" i="4" s="1"/>
  <c r="E179" i="4"/>
  <c r="A180" i="4"/>
  <c r="G68" i="4" l="1"/>
  <c r="N68" i="4" s="1"/>
  <c r="M68" i="4"/>
  <c r="K68" i="4"/>
  <c r="L68" i="4" s="1"/>
  <c r="B69" i="4" s="1"/>
  <c r="A181" i="4"/>
  <c r="E180" i="4"/>
  <c r="H69" i="4"/>
  <c r="C69" i="4"/>
  <c r="I69" i="4"/>
  <c r="J69" i="4" l="1"/>
  <c r="D69" i="4"/>
  <c r="F69" i="4" s="1"/>
  <c r="G69" i="4" s="1"/>
  <c r="E181" i="4"/>
  <c r="A182" i="4"/>
  <c r="N69" i="4" l="1"/>
  <c r="M69" i="4"/>
  <c r="E182" i="4"/>
  <c r="A183" i="4"/>
  <c r="K69" i="4" l="1"/>
  <c r="L69" i="4" s="1"/>
  <c r="B70" i="4" s="1"/>
  <c r="E183" i="4"/>
  <c r="A184" i="4"/>
  <c r="I70" i="4"/>
  <c r="C70" i="4"/>
  <c r="H70" i="4"/>
  <c r="J70" i="4" l="1"/>
  <c r="D70" i="4"/>
  <c r="F70" i="4" s="1"/>
  <c r="E184" i="4"/>
  <c r="A185" i="4"/>
  <c r="M70" i="4" l="1"/>
  <c r="G70" i="4"/>
  <c r="N70" i="4" s="1"/>
  <c r="E185" i="4"/>
  <c r="A186" i="4"/>
  <c r="K70" i="4" l="1"/>
  <c r="L70" i="4" s="1"/>
  <c r="B71" i="4" s="1"/>
  <c r="E186" i="4"/>
  <c r="A187" i="4"/>
  <c r="C71" i="4"/>
  <c r="I71" i="4"/>
  <c r="H71" i="4"/>
  <c r="J71" i="4" l="1"/>
  <c r="D71" i="4"/>
  <c r="F71" i="4" s="1"/>
  <c r="G71" i="4" s="1"/>
  <c r="N71" i="4" s="1"/>
  <c r="E187" i="4"/>
  <c r="A188" i="4"/>
  <c r="M71" i="4" l="1"/>
  <c r="K71" i="4"/>
  <c r="L71" i="4" s="1"/>
  <c r="B72" i="4" s="1"/>
  <c r="E188" i="4"/>
  <c r="A189" i="4"/>
  <c r="I72" i="4"/>
  <c r="H72" i="4"/>
  <c r="C72" i="4"/>
  <c r="J72" i="4" l="1"/>
  <c r="D72" i="4"/>
  <c r="F72" i="4" s="1"/>
  <c r="G72" i="4" s="1"/>
  <c r="A190" i="4"/>
  <c r="E189" i="4"/>
  <c r="N72" i="4" l="1"/>
  <c r="M72" i="4"/>
  <c r="A191" i="4"/>
  <c r="E190" i="4"/>
  <c r="K72" i="4" l="1"/>
  <c r="L72" i="4" s="1"/>
  <c r="B73" i="4" s="1"/>
  <c r="A192" i="4"/>
  <c r="E191" i="4"/>
  <c r="I73" i="4"/>
  <c r="C73" i="4"/>
  <c r="H73" i="4"/>
  <c r="J73" i="4" l="1"/>
  <c r="D73" i="4"/>
  <c r="F73" i="4" s="1"/>
  <c r="G73" i="4" s="1"/>
  <c r="A193" i="4"/>
  <c r="E192" i="4"/>
  <c r="N73" i="4" l="1"/>
  <c r="M73" i="4"/>
  <c r="A194" i="4"/>
  <c r="E193" i="4"/>
  <c r="K73" i="4" l="1"/>
  <c r="L73" i="4" s="1"/>
  <c r="B74" i="4" s="1"/>
  <c r="A195" i="4"/>
  <c r="E194" i="4"/>
  <c r="I74" i="4"/>
  <c r="C74" i="4"/>
  <c r="H74" i="4"/>
  <c r="J74" i="4" l="1"/>
  <c r="D74" i="4"/>
  <c r="F74" i="4" s="1"/>
  <c r="G74" i="4" s="1"/>
  <c r="E195" i="4"/>
  <c r="A196" i="4"/>
  <c r="N74" i="4" l="1"/>
  <c r="M74" i="4"/>
  <c r="A197" i="4"/>
  <c r="E196" i="4"/>
  <c r="K74" i="4" l="1"/>
  <c r="L74" i="4" s="1"/>
  <c r="B75" i="4" s="1"/>
  <c r="E197" i="4"/>
  <c r="A198" i="4"/>
  <c r="C75" i="4"/>
  <c r="H75" i="4"/>
  <c r="I75" i="4"/>
  <c r="J75" i="4" l="1"/>
  <c r="D75" i="4"/>
  <c r="F75" i="4" s="1"/>
  <c r="G75" i="4" s="1"/>
  <c r="E198" i="4"/>
  <c r="A199" i="4"/>
  <c r="N75" i="4" l="1"/>
  <c r="M75" i="4"/>
  <c r="E199" i="4"/>
  <c r="A200" i="4"/>
  <c r="K75" i="4" l="1"/>
  <c r="L75" i="4" s="1"/>
  <c r="B76" i="4" s="1"/>
  <c r="E200" i="4"/>
  <c r="A201" i="4"/>
  <c r="H76" i="4"/>
  <c r="C76" i="4"/>
  <c r="I76" i="4"/>
  <c r="J76" i="4" l="1"/>
  <c r="D76" i="4"/>
  <c r="F76" i="4" s="1"/>
  <c r="G76" i="4" s="1"/>
  <c r="E201" i="4"/>
  <c r="A202" i="4"/>
  <c r="N76" i="4" l="1"/>
  <c r="M76" i="4"/>
  <c r="E202" i="4"/>
  <c r="A203" i="4"/>
  <c r="K76" i="4" l="1"/>
  <c r="L76" i="4" s="1"/>
  <c r="B77" i="4" s="1"/>
  <c r="A204" i="4"/>
  <c r="E203" i="4"/>
  <c r="I77" i="4"/>
  <c r="H77" i="4"/>
  <c r="C77" i="4"/>
  <c r="J77" i="4" l="1"/>
  <c r="D77" i="4"/>
  <c r="F77" i="4" s="1"/>
  <c r="G77" i="4" s="1"/>
  <c r="E204" i="4"/>
  <c r="A205" i="4"/>
  <c r="N77" i="4" l="1"/>
  <c r="M77" i="4"/>
  <c r="A206" i="4"/>
  <c r="E205" i="4"/>
  <c r="K77" i="4" l="1"/>
  <c r="L77" i="4" s="1"/>
  <c r="B78" i="4" s="1"/>
  <c r="E206" i="4"/>
  <c r="A207" i="4"/>
  <c r="H78" i="4"/>
  <c r="C78" i="4"/>
  <c r="I78" i="4"/>
  <c r="J78" i="4" l="1"/>
  <c r="D78" i="4"/>
  <c r="F78" i="4" s="1"/>
  <c r="A208" i="4"/>
  <c r="E207" i="4"/>
  <c r="G78" i="4" l="1"/>
  <c r="N78" i="4" s="1"/>
  <c r="M78" i="4"/>
  <c r="A209" i="4"/>
  <c r="E208" i="4"/>
  <c r="K78" i="4" l="1"/>
  <c r="L78" i="4" s="1"/>
  <c r="B79" i="4" s="1"/>
  <c r="A210" i="4"/>
  <c r="E209" i="4"/>
  <c r="H79" i="4"/>
  <c r="I79" i="4"/>
  <c r="C79" i="4"/>
  <c r="D79" i="4" l="1"/>
  <c r="F79" i="4" s="1"/>
  <c r="G79" i="4" s="1"/>
  <c r="N79" i="4" s="1"/>
  <c r="J79" i="4"/>
  <c r="K79" i="4" s="1"/>
  <c r="L79" i="4" s="1"/>
  <c r="B80" i="4" s="1"/>
  <c r="A211" i="4"/>
  <c r="E210" i="4"/>
  <c r="C80" i="4"/>
  <c r="I80" i="4"/>
  <c r="H80" i="4"/>
  <c r="M79" i="4" l="1"/>
  <c r="J80" i="4"/>
  <c r="D80" i="4"/>
  <c r="F80" i="4" s="1"/>
  <c r="E211" i="4"/>
  <c r="A212" i="4"/>
  <c r="G80" i="4" l="1"/>
  <c r="N80" i="4" s="1"/>
  <c r="M80" i="4"/>
  <c r="A213" i="4"/>
  <c r="E212" i="4"/>
  <c r="K80" i="4" l="1"/>
  <c r="L80" i="4" s="1"/>
  <c r="B81" i="4" s="1"/>
  <c r="E213" i="4"/>
  <c r="A214" i="4"/>
  <c r="I81" i="4"/>
  <c r="C81" i="4"/>
  <c r="H81" i="4"/>
  <c r="J81" i="4" l="1"/>
  <c r="D81" i="4"/>
  <c r="F81" i="4" s="1"/>
  <c r="E214" i="4"/>
  <c r="A215" i="4"/>
  <c r="G81" i="4" l="1"/>
  <c r="N81" i="4" s="1"/>
  <c r="M81" i="4"/>
  <c r="K81" i="4"/>
  <c r="L81" i="4" s="1"/>
  <c r="B82" i="4" s="1"/>
  <c r="E215" i="4"/>
  <c r="A216" i="4"/>
  <c r="C82" i="4"/>
  <c r="H82" i="4"/>
  <c r="I82" i="4"/>
  <c r="J82" i="4" l="1"/>
  <c r="D82" i="4"/>
  <c r="F82" i="4" s="1"/>
  <c r="G82" i="4" s="1"/>
  <c r="N82" i="4" s="1"/>
  <c r="E216" i="4"/>
  <c r="A217" i="4"/>
  <c r="K82" i="4" l="1"/>
  <c r="L82" i="4" s="1"/>
  <c r="B83" i="4" s="1"/>
  <c r="M82" i="4"/>
  <c r="E217" i="4"/>
  <c r="A218" i="4"/>
  <c r="I83" i="4"/>
  <c r="C83" i="4"/>
  <c r="H83" i="4"/>
  <c r="J83" i="4" l="1"/>
  <c r="D83" i="4"/>
  <c r="F83" i="4" s="1"/>
  <c r="E218" i="4"/>
  <c r="A219" i="4"/>
  <c r="G83" i="4" l="1"/>
  <c r="N83" i="4" s="1"/>
  <c r="M83" i="4"/>
  <c r="E219" i="4"/>
  <c r="A220" i="4"/>
  <c r="K83" i="4" l="1"/>
  <c r="L83" i="4" s="1"/>
  <c r="B84" i="4" s="1"/>
  <c r="E220" i="4"/>
  <c r="A221" i="4"/>
  <c r="C84" i="4"/>
  <c r="H84" i="4"/>
  <c r="I84" i="4"/>
  <c r="J84" i="4" l="1"/>
  <c r="D84" i="4"/>
  <c r="F84" i="4" s="1"/>
  <c r="A222" i="4"/>
  <c r="E221" i="4"/>
  <c r="G84" i="4" l="1"/>
  <c r="N84" i="4" s="1"/>
  <c r="M84" i="4"/>
  <c r="E222" i="4"/>
  <c r="A223" i="4"/>
  <c r="K84" i="4" l="1"/>
  <c r="L84" i="4" s="1"/>
  <c r="B85" i="4" s="1"/>
  <c r="A224" i="4"/>
  <c r="E223" i="4"/>
  <c r="C85" i="4"/>
  <c r="H85" i="4"/>
  <c r="I85" i="4"/>
  <c r="J85" i="4" l="1"/>
  <c r="D85" i="4"/>
  <c r="F85" i="4" s="1"/>
  <c r="A225" i="4"/>
  <c r="E224" i="4"/>
  <c r="G85" i="4" l="1"/>
  <c r="N85" i="4" s="1"/>
  <c r="M85" i="4"/>
  <c r="A226" i="4"/>
  <c r="E225" i="4"/>
  <c r="K85" i="4" l="1"/>
  <c r="L85" i="4" s="1"/>
  <c r="B86" i="4" s="1"/>
  <c r="A227" i="4"/>
  <c r="E226" i="4"/>
  <c r="H86" i="4"/>
  <c r="C86" i="4"/>
  <c r="I86" i="4"/>
  <c r="D86" i="4" l="1"/>
  <c r="F86" i="4" s="1"/>
  <c r="J86" i="4"/>
  <c r="E227" i="4"/>
  <c r="A228" i="4"/>
  <c r="G86" i="4" l="1"/>
  <c r="N86" i="4" s="1"/>
  <c r="M86" i="4"/>
  <c r="A229" i="4"/>
  <c r="E228" i="4"/>
  <c r="K86" i="4" l="1"/>
  <c r="L86" i="4" s="1"/>
  <c r="B87" i="4" s="1"/>
  <c r="E229" i="4"/>
  <c r="A230" i="4"/>
  <c r="C87" i="4"/>
  <c r="I87" i="4"/>
  <c r="H87" i="4"/>
  <c r="J87" i="4" l="1"/>
  <c r="D87" i="4"/>
  <c r="F87" i="4" s="1"/>
  <c r="E230" i="4"/>
  <c r="A231" i="4"/>
  <c r="G87" i="4" l="1"/>
  <c r="N87" i="4" s="1"/>
  <c r="M87" i="4"/>
  <c r="E231" i="4"/>
  <c r="A232" i="4"/>
  <c r="K87" i="4" l="1"/>
  <c r="L87" i="4" s="1"/>
  <c r="B88" i="4" s="1"/>
  <c r="E232" i="4"/>
  <c r="A233" i="4"/>
  <c r="I88" i="4"/>
  <c r="H88" i="4"/>
  <c r="C88" i="4"/>
  <c r="D88" i="4" l="1"/>
  <c r="F88" i="4" s="1"/>
  <c r="J88" i="4"/>
  <c r="E233" i="4"/>
  <c r="A234" i="4"/>
  <c r="G88" i="4" l="1"/>
  <c r="K88" i="4" s="1"/>
  <c r="L88" i="4" s="1"/>
  <c r="B89" i="4" s="1"/>
  <c r="M88" i="4"/>
  <c r="E234" i="4"/>
  <c r="A235" i="4"/>
  <c r="I89" i="4"/>
  <c r="C89" i="4"/>
  <c r="H89" i="4"/>
  <c r="J89" i="4" l="1"/>
  <c r="D89" i="4"/>
  <c r="F89" i="4" s="1"/>
  <c r="N88" i="4"/>
  <c r="A236" i="4"/>
  <c r="E235" i="4"/>
  <c r="G89" i="4" l="1"/>
  <c r="N89" i="4" s="1"/>
  <c r="M89" i="4"/>
  <c r="E236" i="4"/>
  <c r="A237" i="4"/>
  <c r="K89" i="4" l="1"/>
  <c r="L89" i="4" s="1"/>
  <c r="B90" i="4" s="1"/>
  <c r="A238" i="4"/>
  <c r="E237" i="4"/>
  <c r="H90" i="4"/>
  <c r="C90" i="4"/>
  <c r="I90" i="4"/>
  <c r="D90" i="4" l="1"/>
  <c r="F90" i="4" s="1"/>
  <c r="J90" i="4"/>
  <c r="E238" i="4"/>
  <c r="A239" i="4"/>
  <c r="G90" i="4" l="1"/>
  <c r="N90" i="4" s="1"/>
  <c r="M90" i="4"/>
  <c r="A240" i="4"/>
  <c r="E239" i="4"/>
  <c r="K90" i="4" l="1"/>
  <c r="L90" i="4" s="1"/>
  <c r="B91" i="4" s="1"/>
  <c r="A241" i="4"/>
  <c r="E240" i="4"/>
  <c r="I91" i="4"/>
  <c r="H91" i="4"/>
  <c r="C91" i="4"/>
  <c r="D91" i="4" l="1"/>
  <c r="F91" i="4" s="1"/>
  <c r="J91" i="4"/>
  <c r="A242" i="4"/>
  <c r="E241" i="4"/>
  <c r="G91" i="4" l="1"/>
  <c r="N91" i="4" s="1"/>
  <c r="M91" i="4"/>
  <c r="A243" i="4"/>
  <c r="E242" i="4"/>
  <c r="K91" i="4" l="1"/>
  <c r="L91" i="4" s="1"/>
  <c r="B92" i="4" s="1"/>
  <c r="E243" i="4"/>
  <c r="A244" i="4"/>
  <c r="C92" i="4"/>
  <c r="H92" i="4"/>
  <c r="I92" i="4"/>
  <c r="J92" i="4" l="1"/>
  <c r="D92" i="4"/>
  <c r="F92" i="4" s="1"/>
  <c r="A245" i="4"/>
  <c r="E244" i="4"/>
  <c r="G92" i="4" l="1"/>
  <c r="N92" i="4" s="1"/>
  <c r="M92" i="4"/>
  <c r="E245" i="4"/>
  <c r="A246" i="4"/>
  <c r="K92" i="4" l="1"/>
  <c r="L92" i="4" s="1"/>
  <c r="B93" i="4" s="1"/>
  <c r="E246" i="4"/>
  <c r="A247" i="4"/>
  <c r="C93" i="4"/>
  <c r="H93" i="4"/>
  <c r="I93" i="4"/>
  <c r="J93" i="4" l="1"/>
  <c r="D93" i="4"/>
  <c r="F93" i="4" s="1"/>
  <c r="E247" i="4"/>
  <c r="A248" i="4"/>
  <c r="G93" i="4" l="1"/>
  <c r="N93" i="4" s="1"/>
  <c r="M93" i="4"/>
  <c r="E248" i="4"/>
  <c r="A249" i="4"/>
  <c r="K93" i="4" l="1"/>
  <c r="L93" i="4" s="1"/>
  <c r="B94" i="4" s="1"/>
  <c r="E249" i="4"/>
  <c r="A250" i="4"/>
  <c r="H94" i="4"/>
  <c r="C94" i="4"/>
  <c r="I94" i="4"/>
  <c r="D94" i="4" l="1"/>
  <c r="F94" i="4" s="1"/>
  <c r="J94" i="4"/>
  <c r="E250" i="4"/>
  <c r="A251" i="4"/>
  <c r="G94" i="4" l="1"/>
  <c r="N94" i="4" s="1"/>
  <c r="M94" i="4"/>
  <c r="E251" i="4"/>
  <c r="A252" i="4"/>
  <c r="K94" i="4" l="1"/>
  <c r="L94" i="4" s="1"/>
  <c r="B95" i="4" s="1"/>
  <c r="E252" i="4"/>
  <c r="A253" i="4"/>
  <c r="C95" i="4"/>
  <c r="I95" i="4"/>
  <c r="H95" i="4"/>
  <c r="J95" i="4" l="1"/>
  <c r="D95" i="4"/>
  <c r="F95" i="4" s="1"/>
  <c r="A254" i="4"/>
  <c r="E253" i="4"/>
  <c r="G95" i="4" l="1"/>
  <c r="N95" i="4" s="1"/>
  <c r="M95" i="4"/>
  <c r="A255" i="4"/>
  <c r="E254" i="4"/>
  <c r="K95" i="4" l="1"/>
  <c r="L95" i="4" s="1"/>
  <c r="B96" i="4" s="1"/>
  <c r="A256" i="4"/>
  <c r="E255" i="4"/>
  <c r="H96" i="4"/>
  <c r="C96" i="4"/>
  <c r="I96" i="4"/>
  <c r="D96" i="4" l="1"/>
  <c r="F96" i="4" s="1"/>
  <c r="G96" i="4" s="1"/>
  <c r="N96" i="4" s="1"/>
  <c r="J96" i="4"/>
  <c r="K96" i="4"/>
  <c r="L96" i="4" s="1"/>
  <c r="B97" i="4" s="1"/>
  <c r="M96" i="4"/>
  <c r="A257" i="4"/>
  <c r="E256" i="4"/>
  <c r="I97" i="4"/>
  <c r="H97" i="4"/>
  <c r="C97" i="4"/>
  <c r="D97" i="4" l="1"/>
  <c r="F97" i="4" s="1"/>
  <c r="G97" i="4" s="1"/>
  <c r="N97" i="4" s="1"/>
  <c r="J97" i="4"/>
  <c r="K97" i="4" s="1"/>
  <c r="L97" i="4" s="1"/>
  <c r="B98" i="4" s="1"/>
  <c r="A258" i="4"/>
  <c r="E257" i="4"/>
  <c r="I98" i="4"/>
  <c r="C98" i="4"/>
  <c r="H98" i="4"/>
  <c r="M97" i="4" l="1"/>
  <c r="J98" i="4"/>
  <c r="D98" i="4"/>
  <c r="F98" i="4" s="1"/>
  <c r="G98" i="4" s="1"/>
  <c r="A259" i="4"/>
  <c r="E258" i="4"/>
  <c r="M98" i="4" l="1"/>
  <c r="E259" i="4"/>
  <c r="A260" i="4"/>
  <c r="N98" i="4" l="1"/>
  <c r="K98" i="4"/>
  <c r="L98" i="4" s="1"/>
  <c r="B99" i="4" s="1"/>
  <c r="A261" i="4"/>
  <c r="E260" i="4"/>
  <c r="I99" i="4"/>
  <c r="H99" i="4"/>
  <c r="C99" i="4"/>
  <c r="J99" i="4" l="1"/>
  <c r="D99" i="4"/>
  <c r="F99" i="4" s="1"/>
  <c r="G99" i="4" s="1"/>
  <c r="E261" i="4"/>
  <c r="A262" i="4"/>
  <c r="M99" i="4" l="1"/>
  <c r="E262" i="4"/>
  <c r="A263" i="4"/>
  <c r="N99" i="4" l="1"/>
  <c r="K99" i="4"/>
  <c r="L99" i="4" s="1"/>
  <c r="B100" i="4" s="1"/>
  <c r="E263" i="4"/>
  <c r="A264" i="4"/>
  <c r="H100" i="4"/>
  <c r="I100" i="4"/>
  <c r="C100" i="4"/>
  <c r="J100" i="4" l="1"/>
  <c r="D100" i="4"/>
  <c r="F100" i="4" s="1"/>
  <c r="G100" i="4" s="1"/>
  <c r="E264" i="4"/>
  <c r="A265" i="4"/>
  <c r="M100" i="4" l="1"/>
  <c r="E265" i="4"/>
  <c r="A266" i="4"/>
  <c r="N100" i="4" l="1"/>
  <c r="K100" i="4"/>
  <c r="L100" i="4" s="1"/>
  <c r="B101" i="4" s="1"/>
  <c r="E266" i="4"/>
  <c r="A267" i="4"/>
  <c r="I101" i="4"/>
  <c r="C101" i="4"/>
  <c r="H101" i="4"/>
  <c r="J101" i="4" l="1"/>
  <c r="D101" i="4"/>
  <c r="F101" i="4" s="1"/>
  <c r="G101" i="4" s="1"/>
  <c r="A268" i="4"/>
  <c r="E267" i="4"/>
  <c r="M101" i="4" l="1"/>
  <c r="E268" i="4"/>
  <c r="A269" i="4"/>
  <c r="N101" i="4" l="1"/>
  <c r="K101" i="4"/>
  <c r="L101" i="4" s="1"/>
  <c r="B102" i="4" s="1"/>
  <c r="A270" i="4"/>
  <c r="E269" i="4"/>
  <c r="H102" i="4"/>
  <c r="C102" i="4"/>
  <c r="I102" i="4"/>
  <c r="J102" i="4" l="1"/>
  <c r="D102" i="4"/>
  <c r="F102" i="4" s="1"/>
  <c r="G102" i="4" s="1"/>
  <c r="E270" i="4"/>
  <c r="A271" i="4"/>
  <c r="M102" i="4" l="1"/>
  <c r="A272" i="4"/>
  <c r="E271" i="4"/>
  <c r="N102" i="4" l="1"/>
  <c r="K102" i="4"/>
  <c r="L102" i="4" s="1"/>
  <c r="B103" i="4" s="1"/>
  <c r="A273" i="4"/>
  <c r="E272" i="4"/>
  <c r="I103" i="4"/>
  <c r="H103" i="4"/>
  <c r="C103" i="4"/>
  <c r="J103" i="4" l="1"/>
  <c r="D103" i="4"/>
  <c r="F103" i="4" s="1"/>
  <c r="G103" i="4" s="1"/>
  <c r="A274" i="4"/>
  <c r="E273" i="4"/>
  <c r="M103" i="4" l="1"/>
  <c r="A275" i="4"/>
  <c r="E274" i="4"/>
  <c r="N103" i="4" l="1"/>
  <c r="K103" i="4"/>
  <c r="L103" i="4" s="1"/>
  <c r="B104" i="4" s="1"/>
  <c r="E275" i="4"/>
  <c r="A276" i="4"/>
  <c r="H104" i="4"/>
  <c r="C104" i="4"/>
  <c r="I104" i="4"/>
  <c r="J104" i="4" l="1"/>
  <c r="D104" i="4"/>
  <c r="F104" i="4" s="1"/>
  <c r="G104" i="4" s="1"/>
  <c r="A277" i="4"/>
  <c r="E276" i="4"/>
  <c r="N104" i="4" l="1"/>
  <c r="M104" i="4"/>
  <c r="E277" i="4"/>
  <c r="A278" i="4"/>
  <c r="K104" i="4" l="1"/>
  <c r="L104" i="4" s="1"/>
  <c r="B105" i="4" s="1"/>
  <c r="E278" i="4"/>
  <c r="A279" i="4"/>
  <c r="H105" i="4"/>
  <c r="C105" i="4"/>
  <c r="I105" i="4"/>
  <c r="J105" i="4" l="1"/>
  <c r="D105" i="4"/>
  <c r="F105" i="4" s="1"/>
  <c r="E279" i="4"/>
  <c r="A280" i="4"/>
  <c r="G105" i="4" l="1"/>
  <c r="N105" i="4" s="1"/>
  <c r="M105" i="4"/>
  <c r="E280" i="4"/>
  <c r="A281" i="4"/>
  <c r="K105" i="4" l="1"/>
  <c r="L105" i="4" s="1"/>
  <c r="B106" i="4" s="1"/>
  <c r="E281" i="4"/>
  <c r="A282" i="4"/>
  <c r="C106" i="4"/>
  <c r="I106" i="4"/>
  <c r="H106" i="4"/>
  <c r="J106" i="4" l="1"/>
  <c r="D106" i="4"/>
  <c r="F106" i="4" s="1"/>
  <c r="M106" i="4"/>
  <c r="E282" i="4"/>
  <c r="A283" i="4"/>
  <c r="G106" i="4" l="1"/>
  <c r="K106" i="4" s="1"/>
  <c r="L106" i="4" s="1"/>
  <c r="B107" i="4" s="1"/>
  <c r="E283" i="4"/>
  <c r="A284" i="4"/>
  <c r="H107" i="4"/>
  <c r="I107" i="4"/>
  <c r="C107" i="4"/>
  <c r="D107" i="4" l="1"/>
  <c r="F107" i="4" s="1"/>
  <c r="G107" i="4" s="1"/>
  <c r="J107" i="4"/>
  <c r="N106" i="4"/>
  <c r="M107" i="4"/>
  <c r="E284" i="4"/>
  <c r="A285" i="4"/>
  <c r="N107" i="4" l="1"/>
  <c r="K107" i="4"/>
  <c r="L107" i="4" s="1"/>
  <c r="B108" i="4" s="1"/>
  <c r="A286" i="4"/>
  <c r="E285" i="4"/>
  <c r="H108" i="4"/>
  <c r="I108" i="4"/>
  <c r="C108" i="4"/>
  <c r="J108" i="4" l="1"/>
  <c r="D108" i="4"/>
  <c r="F108" i="4" s="1"/>
  <c r="G108" i="4" s="1"/>
  <c r="A287" i="4"/>
  <c r="E286" i="4"/>
  <c r="N108" i="4" l="1"/>
  <c r="M108" i="4"/>
  <c r="A288" i="4"/>
  <c r="E287" i="4"/>
  <c r="K108" i="4" l="1"/>
  <c r="L108" i="4" s="1"/>
  <c r="B109" i="4" s="1"/>
  <c r="A289" i="4"/>
  <c r="E288" i="4"/>
  <c r="I109" i="4"/>
  <c r="C109" i="4"/>
  <c r="H109" i="4"/>
  <c r="J109" i="4" l="1"/>
  <c r="D109" i="4"/>
  <c r="F109" i="4" s="1"/>
  <c r="G109" i="4" s="1"/>
  <c r="A290" i="4"/>
  <c r="E289" i="4"/>
  <c r="N109" i="4" l="1"/>
  <c r="M109" i="4"/>
  <c r="A291" i="4"/>
  <c r="E290" i="4"/>
  <c r="K109" i="4" l="1"/>
  <c r="L109" i="4" s="1"/>
  <c r="B110" i="4" s="1"/>
  <c r="E291" i="4"/>
  <c r="A292" i="4"/>
  <c r="I110" i="4"/>
  <c r="H110" i="4"/>
  <c r="C110" i="4"/>
  <c r="J110" i="4" l="1"/>
  <c r="D110" i="4"/>
  <c r="F110" i="4" s="1"/>
  <c r="G110" i="4" s="1"/>
  <c r="A293" i="4"/>
  <c r="E292" i="4"/>
  <c r="N110" i="4" l="1"/>
  <c r="M110" i="4"/>
  <c r="E293" i="4"/>
  <c r="A294" i="4"/>
  <c r="K110" i="4" l="1"/>
  <c r="L110" i="4" s="1"/>
  <c r="B111" i="4" s="1"/>
  <c r="E294" i="4"/>
  <c r="A295" i="4"/>
  <c r="H111" i="4"/>
  <c r="I111" i="4"/>
  <c r="C111" i="4"/>
  <c r="J111" i="4" l="1"/>
  <c r="D111" i="4"/>
  <c r="F111" i="4" s="1"/>
  <c r="G111" i="4" s="1"/>
  <c r="E295" i="4"/>
  <c r="A296" i="4"/>
  <c r="N111" i="4" l="1"/>
  <c r="M111" i="4"/>
  <c r="E296" i="4"/>
  <c r="A297" i="4"/>
  <c r="K111" i="4" l="1"/>
  <c r="L111" i="4" s="1"/>
  <c r="B112" i="4" s="1"/>
  <c r="E297" i="4"/>
  <c r="A298" i="4"/>
  <c r="I112" i="4"/>
  <c r="H112" i="4"/>
  <c r="C112" i="4"/>
  <c r="J112" i="4" l="1"/>
  <c r="D112" i="4"/>
  <c r="F112" i="4" s="1"/>
  <c r="G112" i="4" s="1"/>
  <c r="E298" i="4"/>
  <c r="A299" i="4"/>
  <c r="N112" i="4" l="1"/>
  <c r="M112" i="4"/>
  <c r="A300" i="4"/>
  <c r="E299" i="4"/>
  <c r="K112" i="4" l="1"/>
  <c r="L112" i="4" s="1"/>
  <c r="B113" i="4" s="1"/>
  <c r="E300" i="4"/>
  <c r="A301" i="4"/>
  <c r="I113" i="4"/>
  <c r="H113" i="4"/>
  <c r="C113" i="4"/>
  <c r="J113" i="4" l="1"/>
  <c r="D113" i="4"/>
  <c r="F113" i="4" s="1"/>
  <c r="G113" i="4" s="1"/>
  <c r="A302" i="4"/>
  <c r="E301" i="4"/>
  <c r="N113" i="4" l="1"/>
  <c r="M113" i="4"/>
  <c r="E302" i="4"/>
  <c r="A303" i="4"/>
  <c r="K113" i="4" l="1"/>
  <c r="L113" i="4" s="1"/>
  <c r="B114" i="4" s="1"/>
  <c r="A304" i="4"/>
  <c r="E303" i="4"/>
  <c r="I114" i="4"/>
  <c r="H114" i="4"/>
  <c r="C114" i="4"/>
  <c r="J114" i="4" l="1"/>
  <c r="D114" i="4"/>
  <c r="F114" i="4" s="1"/>
  <c r="G114" i="4" s="1"/>
  <c r="A305" i="4"/>
  <c r="E304" i="4"/>
  <c r="N114" i="4" l="1"/>
  <c r="M114" i="4"/>
  <c r="A306" i="4"/>
  <c r="E305" i="4"/>
  <c r="K114" i="4" l="1"/>
  <c r="L114" i="4" s="1"/>
  <c r="B115" i="4" s="1"/>
  <c r="A307" i="4"/>
  <c r="E306" i="4"/>
  <c r="C115" i="4"/>
  <c r="I115" i="4"/>
  <c r="H115" i="4"/>
  <c r="J115" i="4" l="1"/>
  <c r="D115" i="4"/>
  <c r="F115" i="4" s="1"/>
  <c r="E307" i="4"/>
  <c r="A308" i="4"/>
  <c r="M115" i="4" l="1"/>
  <c r="G115" i="4"/>
  <c r="N115" i="4" s="1"/>
  <c r="A309" i="4"/>
  <c r="E308" i="4"/>
  <c r="K115" i="4" l="1"/>
  <c r="L115" i="4" s="1"/>
  <c r="B116" i="4" s="1"/>
  <c r="E309" i="4"/>
  <c r="A310" i="4"/>
  <c r="C116" i="4"/>
  <c r="H116" i="4"/>
  <c r="I116" i="4"/>
  <c r="J116" i="4" l="1"/>
  <c r="D116" i="4"/>
  <c r="F116" i="4" s="1"/>
  <c r="G116" i="4" s="1"/>
  <c r="M116" i="4"/>
  <c r="E310" i="4"/>
  <c r="A311" i="4"/>
  <c r="N116" i="4" l="1"/>
  <c r="K116" i="4"/>
  <c r="L116" i="4" s="1"/>
  <c r="B117" i="4" s="1"/>
  <c r="E311" i="4"/>
  <c r="A312" i="4"/>
  <c r="C117" i="4"/>
  <c r="I117" i="4"/>
  <c r="H117" i="4"/>
  <c r="J117" i="4" l="1"/>
  <c r="D117" i="4"/>
  <c r="F117" i="4" s="1"/>
  <c r="G117" i="4" s="1"/>
  <c r="E312" i="4"/>
  <c r="A313" i="4"/>
  <c r="M117" i="4" l="1"/>
  <c r="E313" i="4"/>
  <c r="A314" i="4"/>
  <c r="K117" i="4" l="1"/>
  <c r="L117" i="4" s="1"/>
  <c r="B118" i="4" s="1"/>
  <c r="N117" i="4"/>
  <c r="E314" i="4"/>
  <c r="A315" i="4"/>
  <c r="I118" i="4"/>
  <c r="H118" i="4"/>
  <c r="C118" i="4"/>
  <c r="J118" i="4" l="1"/>
  <c r="D118" i="4"/>
  <c r="F118" i="4" s="1"/>
  <c r="G118" i="4" s="1"/>
  <c r="E315" i="4"/>
  <c r="A316" i="4"/>
  <c r="M118" i="4" l="1"/>
  <c r="E316" i="4"/>
  <c r="A317" i="4"/>
  <c r="N118" i="4" l="1"/>
  <c r="K118" i="4"/>
  <c r="L118" i="4" s="1"/>
  <c r="B119" i="4" s="1"/>
  <c r="A318" i="4"/>
  <c r="E317" i="4"/>
  <c r="C119" i="4"/>
  <c r="I119" i="4"/>
  <c r="H119" i="4"/>
  <c r="J119" i="4" l="1"/>
  <c r="D119" i="4"/>
  <c r="F119" i="4" s="1"/>
  <c r="G119" i="4" s="1"/>
  <c r="A319" i="4"/>
  <c r="E318" i="4"/>
  <c r="M119" i="4" l="1"/>
  <c r="A320" i="4"/>
  <c r="E319" i="4"/>
  <c r="N119" i="4" l="1"/>
  <c r="K119" i="4"/>
  <c r="L119" i="4" s="1"/>
  <c r="B120" i="4" s="1"/>
  <c r="A321" i="4"/>
  <c r="E320" i="4"/>
  <c r="C120" i="4"/>
  <c r="I120" i="4"/>
  <c r="H120" i="4"/>
  <c r="J120" i="4" l="1"/>
  <c r="D120" i="4"/>
  <c r="F120" i="4" s="1"/>
  <c r="G120" i="4" s="1"/>
  <c r="A322" i="4"/>
  <c r="E321" i="4"/>
  <c r="N120" i="4" l="1"/>
  <c r="M120" i="4"/>
  <c r="A323" i="4"/>
  <c r="E322" i="4"/>
  <c r="K120" i="4" l="1"/>
  <c r="L120" i="4" s="1"/>
  <c r="B121" i="4" s="1"/>
  <c r="E323" i="4"/>
  <c r="A324" i="4"/>
  <c r="C121" i="4"/>
  <c r="H121" i="4"/>
  <c r="I121" i="4"/>
  <c r="J121" i="4" l="1"/>
  <c r="D121" i="4"/>
  <c r="F121" i="4" s="1"/>
  <c r="G121" i="4" s="1"/>
  <c r="A325" i="4"/>
  <c r="E324" i="4"/>
  <c r="M121" i="4" l="1"/>
  <c r="N121" i="4"/>
  <c r="K121" i="4"/>
  <c r="L121" i="4" s="1"/>
  <c r="B122" i="4" s="1"/>
  <c r="E325" i="4"/>
  <c r="A326" i="4"/>
  <c r="C122" i="4"/>
  <c r="I122" i="4"/>
  <c r="H122" i="4"/>
  <c r="J122" i="4" l="1"/>
  <c r="D122" i="4"/>
  <c r="F122" i="4" s="1"/>
  <c r="E326" i="4"/>
  <c r="A327" i="4"/>
  <c r="G122" i="4" l="1"/>
  <c r="N122" i="4" s="1"/>
  <c r="M122" i="4"/>
  <c r="E327" i="4"/>
  <c r="A328" i="4"/>
  <c r="K122" i="4" l="1"/>
  <c r="L122" i="4" s="1"/>
  <c r="B123" i="4" s="1"/>
  <c r="E328" i="4"/>
  <c r="A329" i="4"/>
  <c r="I123" i="4"/>
  <c r="C123" i="4"/>
  <c r="H123" i="4"/>
  <c r="J123" i="4" l="1"/>
  <c r="D123" i="4"/>
  <c r="F123" i="4" s="1"/>
  <c r="G123" i="4" s="1"/>
  <c r="N123" i="4"/>
  <c r="E329" i="4"/>
  <c r="A330" i="4"/>
  <c r="M123" i="4" l="1"/>
  <c r="K123" i="4"/>
  <c r="L123" i="4" s="1"/>
  <c r="B124" i="4" s="1"/>
  <c r="E330" i="4"/>
  <c r="A331" i="4"/>
  <c r="C124" i="4"/>
  <c r="H124" i="4"/>
  <c r="I124" i="4"/>
  <c r="J124" i="4" l="1"/>
  <c r="D124" i="4"/>
  <c r="F124" i="4" s="1"/>
  <c r="A332" i="4"/>
  <c r="E331" i="4"/>
  <c r="G124" i="4" l="1"/>
  <c r="N124" i="4" s="1"/>
  <c r="M124" i="4"/>
  <c r="E332" i="4"/>
  <c r="A333" i="4"/>
  <c r="K124" i="4" l="1"/>
  <c r="L124" i="4" s="1"/>
  <c r="B125" i="4" s="1"/>
  <c r="A334" i="4"/>
  <c r="E333" i="4"/>
  <c r="I125" i="4"/>
  <c r="C125" i="4"/>
  <c r="H125" i="4"/>
  <c r="J125" i="4" l="1"/>
  <c r="D125" i="4"/>
  <c r="F125" i="4" s="1"/>
  <c r="G125" i="4" s="1"/>
  <c r="N125" i="4" s="1"/>
  <c r="E334" i="4"/>
  <c r="A335" i="4"/>
  <c r="K125" i="4" l="1"/>
  <c r="L125" i="4" s="1"/>
  <c r="B126" i="4" s="1"/>
  <c r="M125" i="4"/>
  <c r="A336" i="4"/>
  <c r="E335" i="4"/>
  <c r="I126" i="4"/>
  <c r="C126" i="4"/>
  <c r="H126" i="4"/>
  <c r="J126" i="4" l="1"/>
  <c r="D126" i="4"/>
  <c r="F126" i="4" s="1"/>
  <c r="G126" i="4" s="1"/>
  <c r="N126" i="4" s="1"/>
  <c r="M126" i="4"/>
  <c r="A337" i="4"/>
  <c r="E336" i="4"/>
  <c r="K126" i="4" l="1"/>
  <c r="L126" i="4" s="1"/>
  <c r="B127" i="4" s="1"/>
  <c r="A338" i="4"/>
  <c r="E337" i="4"/>
  <c r="I127" i="4"/>
  <c r="H127" i="4"/>
  <c r="C127" i="4"/>
  <c r="J127" i="4" l="1"/>
  <c r="D127" i="4"/>
  <c r="F127" i="4" s="1"/>
  <c r="G127" i="4" s="1"/>
  <c r="A339" i="4"/>
  <c r="E338" i="4"/>
  <c r="N127" i="4" l="1"/>
  <c r="M127" i="4"/>
  <c r="E339" i="4"/>
  <c r="A340" i="4"/>
  <c r="K127" i="4" l="1"/>
  <c r="L127" i="4" s="1"/>
  <c r="B128" i="4" s="1"/>
  <c r="A341" i="4"/>
  <c r="E340" i="4"/>
  <c r="H128" i="4"/>
  <c r="C128" i="4"/>
  <c r="I128" i="4"/>
  <c r="J128" i="4" l="1"/>
  <c r="D128" i="4"/>
  <c r="F128" i="4" s="1"/>
  <c r="G128" i="4" s="1"/>
  <c r="E341" i="4"/>
  <c r="A342" i="4"/>
  <c r="N128" i="4" l="1"/>
  <c r="M128" i="4"/>
  <c r="E342" i="4"/>
  <c r="A343" i="4"/>
  <c r="K128" i="4" l="1"/>
  <c r="L128" i="4" s="1"/>
  <c r="B129" i="4" s="1"/>
  <c r="E343" i="4"/>
  <c r="A344" i="4"/>
  <c r="I129" i="4"/>
  <c r="C129" i="4"/>
  <c r="H129" i="4"/>
  <c r="J129" i="4" l="1"/>
  <c r="D129" i="4"/>
  <c r="F129" i="4" s="1"/>
  <c r="G129" i="4" s="1"/>
  <c r="E344" i="4"/>
  <c r="A345" i="4"/>
  <c r="N129" i="4" l="1"/>
  <c r="M129" i="4"/>
  <c r="E345" i="4"/>
  <c r="A346" i="4"/>
  <c r="K129" i="4" l="1"/>
  <c r="L129" i="4" s="1"/>
  <c r="B130" i="4" s="1"/>
  <c r="E346" i="4"/>
  <c r="A347" i="4"/>
  <c r="I130" i="4"/>
  <c r="C130" i="4"/>
  <c r="H130" i="4"/>
  <c r="J130" i="4" l="1"/>
  <c r="D130" i="4"/>
  <c r="F130" i="4" s="1"/>
  <c r="E347" i="4"/>
  <c r="A348" i="4"/>
  <c r="G130" i="4" l="1"/>
  <c r="N130" i="4" s="1"/>
  <c r="M130" i="4"/>
  <c r="E348" i="4"/>
  <c r="A349" i="4"/>
  <c r="K130" i="4" l="1"/>
  <c r="L130" i="4" s="1"/>
  <c r="B131" i="4" s="1"/>
  <c r="A350" i="4"/>
  <c r="E349" i="4"/>
  <c r="C131" i="4"/>
  <c r="H131" i="4"/>
  <c r="I131" i="4"/>
  <c r="J131" i="4" l="1"/>
  <c r="D131" i="4"/>
  <c r="F131" i="4" s="1"/>
  <c r="A351" i="4"/>
  <c r="E350" i="4"/>
  <c r="G131" i="4" l="1"/>
  <c r="N131" i="4" s="1"/>
  <c r="M131" i="4"/>
  <c r="A352" i="4"/>
  <c r="E351" i="4"/>
  <c r="K131" i="4" l="1"/>
  <c r="L131" i="4" s="1"/>
  <c r="B132" i="4" s="1"/>
  <c r="A353" i="4"/>
  <c r="E352" i="4"/>
  <c r="H132" i="4"/>
  <c r="C132" i="4"/>
  <c r="I132" i="4"/>
  <c r="D132" i="4" l="1"/>
  <c r="F132" i="4" s="1"/>
  <c r="J132" i="4"/>
  <c r="A354" i="4"/>
  <c r="E353" i="4"/>
  <c r="G132" i="4" l="1"/>
  <c r="N132" i="4" s="1"/>
  <c r="M132" i="4"/>
  <c r="A355" i="4"/>
  <c r="E354" i="4"/>
  <c r="K132" i="4" l="1"/>
  <c r="L132" i="4" s="1"/>
  <c r="B133" i="4" s="1"/>
  <c r="E355" i="4"/>
  <c r="A356" i="4"/>
  <c r="C133" i="4"/>
  <c r="H133" i="4"/>
  <c r="I133" i="4"/>
  <c r="J133" i="4" l="1"/>
  <c r="D133" i="4"/>
  <c r="F133" i="4" s="1"/>
  <c r="A357" i="4"/>
  <c r="E356" i="4"/>
  <c r="G133" i="4" l="1"/>
  <c r="N133" i="4" s="1"/>
  <c r="M133" i="4"/>
  <c r="E357" i="4"/>
  <c r="A358" i="4"/>
  <c r="K133" i="4" l="1"/>
  <c r="L133" i="4" s="1"/>
  <c r="B134" i="4" s="1"/>
  <c r="E358" i="4"/>
  <c r="A359" i="4"/>
  <c r="C134" i="4"/>
  <c r="I134" i="4"/>
  <c r="H134" i="4"/>
  <c r="J134" i="4" l="1"/>
  <c r="D134" i="4"/>
  <c r="F134" i="4" s="1"/>
  <c r="E359" i="4"/>
  <c r="A360" i="4"/>
  <c r="G134" i="4" l="1"/>
  <c r="N134" i="4" s="1"/>
  <c r="M134" i="4"/>
  <c r="E360" i="4"/>
  <c r="A361" i="4"/>
  <c r="K134" i="4" l="1"/>
  <c r="L134" i="4" s="1"/>
  <c r="B135" i="4" s="1"/>
  <c r="E361" i="4"/>
  <c r="A362" i="4"/>
  <c r="I135" i="4"/>
  <c r="C135" i="4"/>
  <c r="H135" i="4"/>
  <c r="J135" i="4" l="1"/>
  <c r="D135" i="4"/>
  <c r="F135" i="4" s="1"/>
  <c r="E362" i="4"/>
  <c r="A363" i="4"/>
  <c r="G135" i="4" l="1"/>
  <c r="N135" i="4" s="1"/>
  <c r="M135" i="4"/>
  <c r="A364" i="4"/>
  <c r="E363" i="4"/>
  <c r="K135" i="4" l="1"/>
  <c r="L135" i="4" s="1"/>
  <c r="B136" i="4" s="1"/>
  <c r="E364" i="4"/>
  <c r="A365" i="4"/>
  <c r="C136" i="4"/>
  <c r="I136" i="4"/>
  <c r="H136" i="4"/>
  <c r="J136" i="4" l="1"/>
  <c r="D136" i="4"/>
  <c r="F136" i="4" s="1"/>
  <c r="A366" i="4"/>
  <c r="E365" i="4"/>
  <c r="G136" i="4" l="1"/>
  <c r="N136" i="4" s="1"/>
  <c r="M136" i="4"/>
  <c r="E366" i="4"/>
  <c r="A367" i="4"/>
  <c r="K136" i="4" l="1"/>
  <c r="L136" i="4" s="1"/>
  <c r="B137" i="4" s="1"/>
  <c r="A368" i="4"/>
  <c r="E367" i="4"/>
  <c r="I137" i="4"/>
  <c r="H137" i="4"/>
  <c r="C137" i="4"/>
  <c r="D137" i="4" l="1"/>
  <c r="F137" i="4" s="1"/>
  <c r="J137" i="4"/>
  <c r="A369" i="4"/>
  <c r="E368" i="4"/>
  <c r="G137" i="4" l="1"/>
  <c r="N137" i="4" s="1"/>
  <c r="M137" i="4"/>
  <c r="A370" i="4"/>
  <c r="E369" i="4"/>
  <c r="K137" i="4" l="1"/>
  <c r="L137" i="4" s="1"/>
  <c r="B138" i="4" s="1"/>
  <c r="A371" i="4"/>
  <c r="E370" i="4"/>
  <c r="I138" i="4"/>
  <c r="C138" i="4"/>
  <c r="H138" i="4"/>
  <c r="J138" i="4" l="1"/>
  <c r="D138" i="4"/>
  <c r="F138" i="4" s="1"/>
  <c r="E371" i="4"/>
  <c r="A372" i="4"/>
  <c r="G138" i="4" l="1"/>
  <c r="N138" i="4" s="1"/>
  <c r="M138" i="4"/>
  <c r="A373" i="4"/>
  <c r="E372" i="4"/>
  <c r="K138" i="4" l="1"/>
  <c r="L138" i="4" s="1"/>
  <c r="B139" i="4" s="1"/>
  <c r="E373" i="4"/>
  <c r="A374" i="4"/>
  <c r="H139" i="4"/>
  <c r="I139" i="4"/>
  <c r="C139" i="4"/>
  <c r="D139" i="4" l="1"/>
  <c r="F139" i="4" s="1"/>
  <c r="J139" i="4"/>
  <c r="E374" i="4"/>
  <c r="A375" i="4"/>
  <c r="G139" i="4" l="1"/>
  <c r="N139" i="4" s="1"/>
  <c r="M139" i="4"/>
  <c r="A376" i="4"/>
  <c r="E375" i="4"/>
  <c r="K139" i="4" l="1"/>
  <c r="L139" i="4" s="1"/>
  <c r="B140" i="4" s="1"/>
  <c r="E376" i="4"/>
  <c r="A377" i="4"/>
  <c r="H140" i="4"/>
  <c r="I140" i="4"/>
  <c r="C140" i="4"/>
  <c r="D140" i="4" l="1"/>
  <c r="F140" i="4" s="1"/>
  <c r="J140" i="4"/>
  <c r="A378" i="4"/>
  <c r="E377" i="4"/>
  <c r="G140" i="4" l="1"/>
  <c r="N140" i="4" s="1"/>
  <c r="M140" i="4"/>
  <c r="A379" i="4"/>
  <c r="E378" i="4"/>
  <c r="K140" i="4" l="1"/>
  <c r="L140" i="4" s="1"/>
  <c r="B141" i="4" s="1"/>
  <c r="A380" i="4"/>
  <c r="E379" i="4"/>
  <c r="H141" i="4"/>
  <c r="C141" i="4"/>
  <c r="I141" i="4"/>
  <c r="D141" i="4" l="1"/>
  <c r="F141" i="4" s="1"/>
  <c r="J141" i="4"/>
  <c r="E380" i="4"/>
  <c r="A381" i="4"/>
  <c r="K141" i="4" l="1"/>
  <c r="L141" i="4" s="1"/>
  <c r="B142" i="4" s="1"/>
  <c r="M141" i="4"/>
  <c r="G141" i="4"/>
  <c r="N141" i="4" s="1"/>
  <c r="A382" i="4"/>
  <c r="E381" i="4"/>
  <c r="H142" i="4"/>
  <c r="C142" i="4"/>
  <c r="I142" i="4"/>
  <c r="D142" i="4" l="1"/>
  <c r="F142" i="4" s="1"/>
  <c r="G142" i="4" s="1"/>
  <c r="J142" i="4"/>
  <c r="K142" i="4" s="1"/>
  <c r="L142" i="4" s="1"/>
  <c r="B143" i="4" s="1"/>
  <c r="N142" i="4"/>
  <c r="M142" i="4"/>
  <c r="E382" i="4"/>
  <c r="A383" i="4"/>
  <c r="H143" i="4"/>
  <c r="C143" i="4"/>
  <c r="I143" i="4"/>
  <c r="D143" i="4" l="1"/>
  <c r="F143" i="4" s="1"/>
  <c r="G143" i="4" s="1"/>
  <c r="J143" i="4"/>
  <c r="K143" i="4" s="1"/>
  <c r="L143" i="4" s="1"/>
  <c r="B144" i="4" s="1"/>
  <c r="N143" i="4"/>
  <c r="A384" i="4"/>
  <c r="E383" i="4"/>
  <c r="H144" i="4"/>
  <c r="C144" i="4"/>
  <c r="I144" i="4"/>
  <c r="M143" i="4" l="1"/>
  <c r="J144" i="4"/>
  <c r="D144" i="4"/>
  <c r="F144" i="4" s="1"/>
  <c r="G144" i="4" s="1"/>
  <c r="E384" i="4"/>
  <c r="A385" i="4"/>
  <c r="N144" i="4" l="1"/>
  <c r="M144" i="4"/>
  <c r="A386" i="4"/>
  <c r="E385" i="4"/>
  <c r="K144" i="4" l="1"/>
  <c r="L144" i="4" s="1"/>
  <c r="B145" i="4" s="1"/>
  <c r="E386" i="4"/>
  <c r="A387" i="4"/>
  <c r="I145" i="4"/>
  <c r="H145" i="4"/>
  <c r="C145" i="4"/>
  <c r="J145" i="4" l="1"/>
  <c r="D145" i="4"/>
  <c r="F145" i="4" s="1"/>
  <c r="G145" i="4" s="1"/>
  <c r="A388" i="4"/>
  <c r="E387" i="4"/>
  <c r="N145" i="4" l="1"/>
  <c r="M145" i="4"/>
  <c r="A389" i="4"/>
  <c r="E388" i="4"/>
  <c r="K145" i="4" l="1"/>
  <c r="L145" i="4" s="1"/>
  <c r="B146" i="4" s="1"/>
  <c r="A390" i="4"/>
  <c r="E389" i="4"/>
  <c r="I146" i="4"/>
  <c r="H146" i="4"/>
  <c r="C146" i="4"/>
  <c r="J146" i="4" l="1"/>
  <c r="D146" i="4"/>
  <c r="F146" i="4" s="1"/>
  <c r="G146" i="4" s="1"/>
  <c r="E390" i="4"/>
  <c r="A391" i="4"/>
  <c r="N146" i="4" l="1"/>
  <c r="M146" i="4"/>
  <c r="A392" i="4"/>
  <c r="E391" i="4"/>
  <c r="K146" i="4" l="1"/>
  <c r="L146" i="4" s="1"/>
  <c r="B147" i="4" s="1"/>
  <c r="E392" i="4"/>
  <c r="A393" i="4"/>
  <c r="H147" i="4"/>
  <c r="C147" i="4"/>
  <c r="I147" i="4"/>
  <c r="J147" i="4" l="1"/>
  <c r="D147" i="4"/>
  <c r="F147" i="4" s="1"/>
  <c r="G147" i="4" s="1"/>
  <c r="A394" i="4"/>
  <c r="E393" i="4"/>
  <c r="N147" i="4" l="1"/>
  <c r="M147" i="4"/>
  <c r="A395" i="4"/>
  <c r="E394" i="4"/>
  <c r="K147" i="4" l="1"/>
  <c r="L147" i="4" s="1"/>
  <c r="B148" i="4" s="1"/>
  <c r="A396" i="4"/>
  <c r="E395" i="4"/>
  <c r="I148" i="4"/>
  <c r="C148" i="4"/>
  <c r="H148" i="4"/>
  <c r="J148" i="4" l="1"/>
  <c r="D148" i="4"/>
  <c r="F148" i="4" s="1"/>
  <c r="G148" i="4" s="1"/>
  <c r="E396" i="4"/>
  <c r="A397" i="4"/>
  <c r="N148" i="4" l="1"/>
  <c r="M148" i="4"/>
  <c r="A398" i="4"/>
  <c r="E397" i="4"/>
  <c r="K148" i="4" l="1"/>
  <c r="L148" i="4" s="1"/>
  <c r="B149" i="4" s="1"/>
  <c r="E398" i="4"/>
  <c r="A399" i="4"/>
  <c r="H149" i="4"/>
  <c r="C149" i="4"/>
  <c r="I149" i="4"/>
  <c r="J149" i="4" l="1"/>
  <c r="D149" i="4"/>
  <c r="F149" i="4" s="1"/>
  <c r="G149" i="4" s="1"/>
  <c r="A400" i="4"/>
  <c r="E399" i="4"/>
  <c r="N149" i="4" l="1"/>
  <c r="M149" i="4"/>
  <c r="E400" i="4"/>
  <c r="A401" i="4"/>
  <c r="K149" i="4" l="1"/>
  <c r="L149" i="4" s="1"/>
  <c r="B150" i="4" s="1"/>
  <c r="A402" i="4"/>
  <c r="E401" i="4"/>
  <c r="I150" i="4"/>
  <c r="H150" i="4"/>
  <c r="C150" i="4"/>
  <c r="J150" i="4" l="1"/>
  <c r="D150" i="4"/>
  <c r="F150" i="4" s="1"/>
  <c r="G150" i="4" s="1"/>
  <c r="A403" i="4"/>
  <c r="E402" i="4"/>
  <c r="N150" i="4" l="1"/>
  <c r="M150" i="4"/>
  <c r="K150" i="4"/>
  <c r="L150" i="4" s="1"/>
  <c r="B151" i="4" s="1"/>
  <c r="A404" i="4"/>
  <c r="E403" i="4"/>
  <c r="H151" i="4"/>
  <c r="C151" i="4"/>
  <c r="I151" i="4"/>
  <c r="J151" i="4" l="1"/>
  <c r="D151" i="4"/>
  <c r="F151" i="4" s="1"/>
  <c r="E404" i="4"/>
  <c r="A405" i="4"/>
  <c r="G151" i="4" l="1"/>
  <c r="K151" i="4" s="1"/>
  <c r="L151" i="4" s="1"/>
  <c r="B152" i="4" s="1"/>
  <c r="M151" i="4"/>
  <c r="A406" i="4"/>
  <c r="E405" i="4"/>
  <c r="H152" i="4"/>
  <c r="C152" i="4"/>
  <c r="I152" i="4"/>
  <c r="N151" i="4" l="1"/>
  <c r="J152" i="4"/>
  <c r="D152" i="4"/>
  <c r="F152" i="4" s="1"/>
  <c r="E406" i="4"/>
  <c r="A407" i="4"/>
  <c r="G152" i="4" l="1"/>
  <c r="K152" i="4" s="1"/>
  <c r="L152" i="4" s="1"/>
  <c r="B153" i="4" s="1"/>
  <c r="M152" i="4"/>
  <c r="A408" i="4"/>
  <c r="E407" i="4"/>
  <c r="C153" i="4"/>
  <c r="H153" i="4"/>
  <c r="I153" i="4"/>
  <c r="N152" i="4" l="1"/>
  <c r="J153" i="4"/>
  <c r="D153" i="4"/>
  <c r="F153" i="4" s="1"/>
  <c r="E408" i="4"/>
  <c r="A409" i="4"/>
  <c r="G153" i="4" l="1"/>
  <c r="K153" i="4" s="1"/>
  <c r="L153" i="4" s="1"/>
  <c r="B154" i="4" s="1"/>
  <c r="M153" i="4"/>
  <c r="A410" i="4"/>
  <c r="E409" i="4"/>
  <c r="H154" i="4"/>
  <c r="I154" i="4"/>
  <c r="C154" i="4"/>
  <c r="N153" i="4" l="1"/>
  <c r="D154" i="4"/>
  <c r="F154" i="4" s="1"/>
  <c r="J154" i="4"/>
  <c r="A411" i="4"/>
  <c r="E410" i="4"/>
  <c r="G154" i="4" l="1"/>
  <c r="K154" i="4" s="1"/>
  <c r="L154" i="4" s="1"/>
  <c r="B155" i="4" s="1"/>
  <c r="M154" i="4"/>
  <c r="A412" i="4"/>
  <c r="E411" i="4"/>
  <c r="I155" i="4"/>
  <c r="C155" i="4"/>
  <c r="H155" i="4"/>
  <c r="J155" i="4" l="1"/>
  <c r="D155" i="4"/>
  <c r="F155" i="4" s="1"/>
  <c r="N154" i="4"/>
  <c r="E412" i="4"/>
  <c r="A413" i="4"/>
  <c r="G155" i="4" l="1"/>
  <c r="N155" i="4" s="1"/>
  <c r="M155" i="4"/>
  <c r="A414" i="4"/>
  <c r="E413" i="4"/>
  <c r="K155" i="4" l="1"/>
  <c r="L155" i="4" s="1"/>
  <c r="B156" i="4" s="1"/>
  <c r="A415" i="4"/>
  <c r="E414" i="4"/>
  <c r="H156" i="4"/>
  <c r="C156" i="4"/>
  <c r="I156" i="4"/>
  <c r="D156" i="4" l="1"/>
  <c r="F156" i="4" s="1"/>
  <c r="J156" i="4"/>
  <c r="A416" i="4"/>
  <c r="E415" i="4"/>
  <c r="G156" i="4" l="1"/>
  <c r="N156" i="4" s="1"/>
  <c r="M156" i="4"/>
  <c r="E416" i="4"/>
  <c r="A417" i="4"/>
  <c r="K156" i="4" l="1"/>
  <c r="L156" i="4" s="1"/>
  <c r="B157" i="4" s="1"/>
  <c r="A418" i="4"/>
  <c r="E417" i="4"/>
  <c r="H157" i="4"/>
  <c r="C157" i="4"/>
  <c r="I157" i="4"/>
  <c r="D157" i="4" l="1"/>
  <c r="F157" i="4" s="1"/>
  <c r="J157" i="4"/>
  <c r="A419" i="4"/>
  <c r="E418" i="4"/>
  <c r="G157" i="4" l="1"/>
  <c r="N157" i="4" s="1"/>
  <c r="M157" i="4"/>
  <c r="A420" i="4"/>
  <c r="E419" i="4"/>
  <c r="K157" i="4" l="1"/>
  <c r="L157" i="4" s="1"/>
  <c r="B158" i="4" s="1"/>
  <c r="A421" i="4"/>
  <c r="E420" i="4"/>
  <c r="C158" i="4"/>
  <c r="H158" i="4"/>
  <c r="I158" i="4"/>
  <c r="J158" i="4" l="1"/>
  <c r="D158" i="4"/>
  <c r="F158" i="4" s="1"/>
  <c r="A422" i="4"/>
  <c r="E421" i="4"/>
  <c r="G158" i="4" l="1"/>
  <c r="N158" i="4" s="1"/>
  <c r="M158" i="4"/>
  <c r="K158" i="4"/>
  <c r="L158" i="4" s="1"/>
  <c r="B159" i="4" s="1"/>
  <c r="A423" i="4"/>
  <c r="E422" i="4"/>
  <c r="C159" i="4"/>
  <c r="I159" i="4"/>
  <c r="H159" i="4"/>
  <c r="J159" i="4" l="1"/>
  <c r="D159" i="4"/>
  <c r="F159" i="4" s="1"/>
  <c r="A424" i="4"/>
  <c r="E423" i="4"/>
  <c r="G159" i="4" l="1"/>
  <c r="M159" i="4"/>
  <c r="E424" i="4"/>
  <c r="A425" i="4"/>
  <c r="N159" i="4" l="1"/>
  <c r="K159" i="4"/>
  <c r="L159" i="4" s="1"/>
  <c r="B160" i="4" s="1"/>
  <c r="A426" i="4"/>
  <c r="E425" i="4"/>
  <c r="H160" i="4"/>
  <c r="I160" i="4"/>
  <c r="C160" i="4"/>
  <c r="D160" i="4" l="1"/>
  <c r="F160" i="4" s="1"/>
  <c r="J160" i="4"/>
  <c r="A427" i="4"/>
  <c r="E426" i="4"/>
  <c r="G160" i="4" l="1"/>
  <c r="M160" i="4"/>
  <c r="A428" i="4"/>
  <c r="E427" i="4"/>
  <c r="N160" i="4" l="1"/>
  <c r="K160" i="4"/>
  <c r="L160" i="4" s="1"/>
  <c r="B161" i="4" s="1"/>
  <c r="A429" i="4"/>
  <c r="E428" i="4"/>
  <c r="I161" i="4"/>
  <c r="H161" i="4"/>
  <c r="C161" i="4"/>
  <c r="D161" i="4" l="1"/>
  <c r="F161" i="4" s="1"/>
  <c r="J161" i="4"/>
  <c r="A430" i="4"/>
  <c r="E429" i="4"/>
  <c r="G161" i="4" l="1"/>
  <c r="N161" i="4" s="1"/>
  <c r="M161" i="4"/>
  <c r="E430" i="4"/>
  <c r="A431" i="4"/>
  <c r="K161" i="4" l="1"/>
  <c r="L161" i="4" s="1"/>
  <c r="B162" i="4" s="1"/>
  <c r="A432" i="4"/>
  <c r="E431" i="4"/>
  <c r="H162" i="4"/>
  <c r="I162" i="4"/>
  <c r="C162" i="4"/>
  <c r="D162" i="4" l="1"/>
  <c r="F162" i="4" s="1"/>
  <c r="J162" i="4"/>
  <c r="E432" i="4"/>
  <c r="A433" i="4"/>
  <c r="G162" i="4" l="1"/>
  <c r="N162" i="4" s="1"/>
  <c r="M162" i="4"/>
  <c r="A434" i="4"/>
  <c r="E433" i="4"/>
  <c r="K162" i="4" l="1"/>
  <c r="L162" i="4" s="1"/>
  <c r="B163" i="4" s="1"/>
  <c r="A435" i="4"/>
  <c r="E434" i="4"/>
  <c r="C163" i="4"/>
  <c r="H163" i="4"/>
  <c r="I163" i="4"/>
  <c r="J163" i="4" l="1"/>
  <c r="D163" i="4"/>
  <c r="F163" i="4" s="1"/>
  <c r="A436" i="4"/>
  <c r="E435" i="4"/>
  <c r="G163" i="4" l="1"/>
  <c r="N163" i="4" s="1"/>
  <c r="M163" i="4"/>
  <c r="E436" i="4"/>
  <c r="A437" i="4"/>
  <c r="K163" i="4" l="1"/>
  <c r="L163" i="4" s="1"/>
  <c r="B164" i="4" s="1"/>
  <c r="A438" i="4"/>
  <c r="E437" i="4"/>
  <c r="I164" i="4"/>
  <c r="C164" i="4"/>
  <c r="H164" i="4"/>
  <c r="J164" i="4" l="1"/>
  <c r="D164" i="4"/>
  <c r="F164" i="4" s="1"/>
  <c r="A439" i="4"/>
  <c r="E438" i="4"/>
  <c r="G164" i="4" l="1"/>
  <c r="N164" i="4" s="1"/>
  <c r="M164" i="4"/>
  <c r="A440" i="4"/>
  <c r="E439" i="4"/>
  <c r="K164" i="4" l="1"/>
  <c r="L164" i="4" s="1"/>
  <c r="B165" i="4" s="1"/>
  <c r="E440" i="4"/>
  <c r="A441" i="4"/>
  <c r="C165" i="4"/>
  <c r="H165" i="4"/>
  <c r="I165" i="4"/>
  <c r="J165" i="4" l="1"/>
  <c r="D165" i="4"/>
  <c r="F165" i="4" s="1"/>
  <c r="A442" i="4"/>
  <c r="E441" i="4"/>
  <c r="G165" i="4" l="1"/>
  <c r="N165" i="4" s="1"/>
  <c r="M165" i="4"/>
  <c r="A443" i="4"/>
  <c r="E442" i="4"/>
  <c r="K165" i="4" l="1"/>
  <c r="L165" i="4" s="1"/>
  <c r="B166" i="4" s="1"/>
  <c r="A444" i="4"/>
  <c r="E443" i="4"/>
  <c r="C166" i="4"/>
  <c r="I166" i="4"/>
  <c r="H166" i="4"/>
  <c r="J166" i="4" l="1"/>
  <c r="D166" i="4"/>
  <c r="F166" i="4" s="1"/>
  <c r="A445" i="4"/>
  <c r="E444" i="4"/>
  <c r="G166" i="4" l="1"/>
  <c r="M166" i="4"/>
  <c r="A446" i="4"/>
  <c r="E445" i="4"/>
  <c r="N166" i="4" l="1"/>
  <c r="K166" i="4"/>
  <c r="L166" i="4" s="1"/>
  <c r="B167" i="4" s="1"/>
  <c r="E446" i="4"/>
  <c r="A447" i="4"/>
  <c r="H167" i="4"/>
  <c r="C167" i="4"/>
  <c r="I167" i="4"/>
  <c r="D167" i="4" l="1"/>
  <c r="F167" i="4" s="1"/>
  <c r="J167" i="4"/>
  <c r="A448" i="4"/>
  <c r="E447" i="4"/>
  <c r="G167" i="4" l="1"/>
  <c r="N167" i="4" s="1"/>
  <c r="M167" i="4"/>
  <c r="E448" i="4"/>
  <c r="A449" i="4"/>
  <c r="K167" i="4" l="1"/>
  <c r="L167" i="4" s="1"/>
  <c r="B168" i="4" s="1"/>
  <c r="A450" i="4"/>
  <c r="E449" i="4"/>
  <c r="C168" i="4"/>
  <c r="I168" i="4"/>
  <c r="H168" i="4"/>
  <c r="J168" i="4" l="1"/>
  <c r="D168" i="4"/>
  <c r="F168" i="4" s="1"/>
  <c r="A451" i="4"/>
  <c r="E450" i="4"/>
  <c r="G168" i="4" l="1"/>
  <c r="N168" i="4" s="1"/>
  <c r="M168" i="4"/>
  <c r="A452" i="4"/>
  <c r="E451" i="4"/>
  <c r="K168" i="4" l="1"/>
  <c r="L168" i="4" s="1"/>
  <c r="B169" i="4" s="1"/>
  <c r="A453" i="4"/>
  <c r="E452" i="4"/>
  <c r="H169" i="4"/>
  <c r="C169" i="4"/>
  <c r="I169" i="4"/>
  <c r="D169" i="4" l="1"/>
  <c r="F169" i="4" s="1"/>
  <c r="J169" i="4"/>
  <c r="A454" i="4"/>
  <c r="E453" i="4"/>
  <c r="G169" i="4" l="1"/>
  <c r="N169" i="4" s="1"/>
  <c r="M169" i="4"/>
  <c r="A455" i="4"/>
  <c r="E454" i="4"/>
  <c r="K169" i="4" l="1"/>
  <c r="L169" i="4" s="1"/>
  <c r="B170" i="4" s="1"/>
  <c r="A456" i="4"/>
  <c r="E455" i="4"/>
  <c r="C170" i="4"/>
  <c r="I170" i="4"/>
  <c r="H170" i="4"/>
  <c r="J170" i="4" l="1"/>
  <c r="D170" i="4"/>
  <c r="F170" i="4" s="1"/>
  <c r="A457" i="4"/>
  <c r="E456" i="4"/>
  <c r="M170" i="4" l="1"/>
  <c r="G170" i="4"/>
  <c r="A458" i="4"/>
  <c r="E457" i="4"/>
  <c r="K170" i="4" l="1"/>
  <c r="L170" i="4" s="1"/>
  <c r="B171" i="4" s="1"/>
  <c r="N170" i="4"/>
  <c r="A459" i="4"/>
  <c r="E458" i="4"/>
  <c r="C171" i="4"/>
  <c r="I171" i="4"/>
  <c r="H171" i="4"/>
  <c r="J171" i="4" l="1"/>
  <c r="D171" i="4"/>
  <c r="F171" i="4" s="1"/>
  <c r="A460" i="4"/>
  <c r="E459" i="4"/>
  <c r="G171" i="4" l="1"/>
  <c r="N171" i="4" s="1"/>
  <c r="M171" i="4"/>
  <c r="A461" i="4"/>
  <c r="E460" i="4"/>
  <c r="K171" i="4" l="1"/>
  <c r="L171" i="4" s="1"/>
  <c r="B172" i="4" s="1"/>
  <c r="A462" i="4"/>
  <c r="E461" i="4"/>
  <c r="H172" i="4"/>
  <c r="C172" i="4"/>
  <c r="I172" i="4"/>
  <c r="D172" i="4" l="1"/>
  <c r="F172" i="4" s="1"/>
  <c r="J172" i="4"/>
  <c r="A463" i="4"/>
  <c r="E462" i="4"/>
  <c r="G172" i="4" l="1"/>
  <c r="N172" i="4" s="1"/>
  <c r="M172" i="4"/>
  <c r="A464" i="4"/>
  <c r="E463" i="4"/>
  <c r="K172" i="4" l="1"/>
  <c r="L172" i="4" s="1"/>
  <c r="B173" i="4" s="1"/>
  <c r="A465" i="4"/>
  <c r="E464" i="4"/>
  <c r="C173" i="4"/>
  <c r="H173" i="4"/>
  <c r="I173" i="4"/>
  <c r="J173" i="4" l="1"/>
  <c r="D173" i="4"/>
  <c r="F173" i="4" s="1"/>
  <c r="A466" i="4"/>
  <c r="E465" i="4"/>
  <c r="G173" i="4" l="1"/>
  <c r="N173" i="4" s="1"/>
  <c r="M173" i="4"/>
  <c r="K173" i="4"/>
  <c r="L173" i="4" s="1"/>
  <c r="B174" i="4" s="1"/>
  <c r="A467" i="4"/>
  <c r="E466" i="4"/>
  <c r="C174" i="4"/>
  <c r="H174" i="4"/>
  <c r="I174" i="4"/>
  <c r="J174" i="4" l="1"/>
  <c r="D174" i="4"/>
  <c r="F174" i="4" s="1"/>
  <c r="G174" i="4" s="1"/>
  <c r="K174" i="4" s="1"/>
  <c r="L174" i="4" s="1"/>
  <c r="B175" i="4" s="1"/>
  <c r="M174" i="4"/>
  <c r="N174" i="4"/>
  <c r="A468" i="4"/>
  <c r="E467" i="4"/>
  <c r="C175" i="4"/>
  <c r="H175" i="4"/>
  <c r="I175" i="4"/>
  <c r="J175" i="4" l="1"/>
  <c r="D175" i="4"/>
  <c r="F175" i="4" s="1"/>
  <c r="G175" i="4" s="1"/>
  <c r="N175" i="4" s="1"/>
  <c r="M175" i="4"/>
  <c r="A469" i="4"/>
  <c r="E468" i="4"/>
  <c r="K175" i="4" l="1"/>
  <c r="L175" i="4" s="1"/>
  <c r="B176" i="4" s="1"/>
  <c r="A470" i="4"/>
  <c r="E469" i="4"/>
  <c r="H176" i="4"/>
  <c r="C176" i="4"/>
  <c r="I176" i="4"/>
  <c r="D176" i="4" l="1"/>
  <c r="F176" i="4" s="1"/>
  <c r="J176" i="4"/>
  <c r="E470" i="4"/>
  <c r="A471" i="4"/>
  <c r="G176" i="4" l="1"/>
  <c r="N176" i="4" s="1"/>
  <c r="M176" i="4"/>
  <c r="A472" i="4"/>
  <c r="E471" i="4"/>
  <c r="K176" i="4" l="1"/>
  <c r="L176" i="4" s="1"/>
  <c r="B177" i="4" s="1"/>
  <c r="A473" i="4"/>
  <c r="E472" i="4"/>
  <c r="C177" i="4"/>
  <c r="I177" i="4"/>
  <c r="H177" i="4"/>
  <c r="J177" i="4" l="1"/>
  <c r="D177" i="4"/>
  <c r="F177" i="4" s="1"/>
  <c r="A474" i="4"/>
  <c r="E473" i="4"/>
  <c r="G177" i="4" l="1"/>
  <c r="N177" i="4" s="1"/>
  <c r="M177" i="4"/>
  <c r="K177" i="4"/>
  <c r="L177" i="4" s="1"/>
  <c r="B178" i="4" s="1"/>
  <c r="A475" i="4"/>
  <c r="E474" i="4"/>
  <c r="H178" i="4"/>
  <c r="I178" i="4"/>
  <c r="C178" i="4"/>
  <c r="D178" i="4" l="1"/>
  <c r="F178" i="4" s="1"/>
  <c r="G178" i="4" s="1"/>
  <c r="N178" i="4" s="1"/>
  <c r="J178" i="4"/>
  <c r="K178" i="4" s="1"/>
  <c r="L178" i="4" s="1"/>
  <c r="B179" i="4" s="1"/>
  <c r="M178" i="4"/>
  <c r="A476" i="4"/>
  <c r="E475" i="4"/>
  <c r="I179" i="4"/>
  <c r="C179" i="4"/>
  <c r="H179" i="4"/>
  <c r="J179" i="4" l="1"/>
  <c r="D179" i="4"/>
  <c r="F179" i="4" s="1"/>
  <c r="G179" i="4" s="1"/>
  <c r="N179" i="4"/>
  <c r="M179" i="4"/>
  <c r="E476" i="4"/>
  <c r="A477" i="4"/>
  <c r="K179" i="4" l="1"/>
  <c r="L179" i="4" s="1"/>
  <c r="B180" i="4" s="1"/>
  <c r="A478" i="4"/>
  <c r="E477" i="4"/>
  <c r="H180" i="4"/>
  <c r="I180" i="4"/>
  <c r="C180" i="4"/>
  <c r="D180" i="4" l="1"/>
  <c r="F180" i="4" s="1"/>
  <c r="J180" i="4"/>
  <c r="A479" i="4"/>
  <c r="E478" i="4"/>
  <c r="G180" i="4" l="1"/>
  <c r="N180" i="4" s="1"/>
  <c r="M180" i="4"/>
  <c r="A480" i="4"/>
  <c r="E479" i="4"/>
  <c r="K180" i="4" l="1"/>
  <c r="L180" i="4" s="1"/>
  <c r="B181" i="4" s="1"/>
  <c r="A481" i="4"/>
  <c r="E480" i="4"/>
  <c r="H181" i="4"/>
  <c r="C181" i="4"/>
  <c r="I181" i="4"/>
  <c r="D181" i="4" l="1"/>
  <c r="F181" i="4" s="1"/>
  <c r="J181" i="4"/>
  <c r="A482" i="4"/>
  <c r="E481" i="4"/>
  <c r="G181" i="4" l="1"/>
  <c r="N181" i="4" s="1"/>
  <c r="M181" i="4"/>
  <c r="E482" i="4"/>
  <c r="A483" i="4"/>
  <c r="K181" i="4" l="1"/>
  <c r="L181" i="4" s="1"/>
  <c r="B182" i="4" s="1"/>
  <c r="A484" i="4"/>
  <c r="E483" i="4"/>
  <c r="I182" i="4"/>
  <c r="H182" i="4"/>
  <c r="C182" i="4"/>
  <c r="D182" i="4" l="1"/>
  <c r="F182" i="4" s="1"/>
  <c r="J182" i="4"/>
  <c r="E484" i="4"/>
  <c r="A485" i="4"/>
  <c r="G182" i="4" l="1"/>
  <c r="N182" i="4" s="1"/>
  <c r="M182" i="4"/>
  <c r="A486" i="4"/>
  <c r="E485" i="4"/>
  <c r="K182" i="4" l="1"/>
  <c r="L182" i="4" s="1"/>
  <c r="B183" i="4" s="1"/>
  <c r="A487" i="4"/>
  <c r="E486" i="4"/>
  <c r="C183" i="4"/>
  <c r="H183" i="4"/>
  <c r="I183" i="4"/>
  <c r="J183" i="4" l="1"/>
  <c r="D183" i="4"/>
  <c r="F183" i="4" s="1"/>
  <c r="A488" i="4"/>
  <c r="E487" i="4"/>
  <c r="G183" i="4" l="1"/>
  <c r="N183" i="4" s="1"/>
  <c r="M183" i="4"/>
  <c r="E488" i="4"/>
  <c r="A489" i="4"/>
  <c r="K183" i="4" l="1"/>
  <c r="L183" i="4" s="1"/>
  <c r="B184" i="4" s="1"/>
  <c r="A490" i="4"/>
  <c r="E489" i="4"/>
  <c r="H184" i="4"/>
  <c r="I184" i="4"/>
  <c r="C184" i="4"/>
  <c r="D184" i="4" l="1"/>
  <c r="F184" i="4" s="1"/>
  <c r="J184" i="4"/>
  <c r="E490" i="4"/>
  <c r="A491" i="4"/>
  <c r="G184" i="4" l="1"/>
  <c r="N184" i="4" s="1"/>
  <c r="M184" i="4"/>
  <c r="A492" i="4"/>
  <c r="E491" i="4"/>
  <c r="K184" i="4" l="1"/>
  <c r="L184" i="4" s="1"/>
  <c r="B185" i="4" s="1"/>
  <c r="A493" i="4"/>
  <c r="E492" i="4"/>
  <c r="I185" i="4"/>
  <c r="C185" i="4"/>
  <c r="H185" i="4"/>
  <c r="J185" i="4" l="1"/>
  <c r="D185" i="4"/>
  <c r="F185" i="4" s="1"/>
  <c r="A494" i="4"/>
  <c r="E493" i="4"/>
  <c r="M185" i="4" l="1"/>
  <c r="G185" i="4"/>
  <c r="N185" i="4" s="1"/>
  <c r="K185" i="4"/>
  <c r="L185" i="4" s="1"/>
  <c r="B186" i="4" s="1"/>
  <c r="E494" i="4"/>
  <c r="A495" i="4"/>
  <c r="C186" i="4"/>
  <c r="H186" i="4"/>
  <c r="I186" i="4"/>
  <c r="J186" i="4" l="1"/>
  <c r="D186" i="4"/>
  <c r="F186" i="4" s="1"/>
  <c r="A496" i="4"/>
  <c r="E495" i="4"/>
  <c r="G186" i="4" l="1"/>
  <c r="N186" i="4" s="1"/>
  <c r="M186" i="4"/>
  <c r="A497" i="4"/>
  <c r="E496" i="4"/>
  <c r="K186" i="4" l="1"/>
  <c r="L186" i="4" s="1"/>
  <c r="B187" i="4" s="1"/>
  <c r="A498" i="4"/>
  <c r="E497" i="4"/>
  <c r="H187" i="4"/>
  <c r="I187" i="4"/>
  <c r="C187" i="4"/>
  <c r="D187" i="4" l="1"/>
  <c r="F187" i="4" s="1"/>
  <c r="J187" i="4"/>
  <c r="E498" i="4"/>
  <c r="A499" i="4"/>
  <c r="G187" i="4" l="1"/>
  <c r="N187" i="4" s="1"/>
  <c r="M187" i="4"/>
  <c r="A500" i="4"/>
  <c r="E499" i="4"/>
  <c r="K187" i="4" l="1"/>
  <c r="L187" i="4" s="1"/>
  <c r="B188" i="4" s="1"/>
  <c r="A501" i="4"/>
  <c r="E500" i="4"/>
  <c r="I188" i="4"/>
  <c r="H188" i="4"/>
  <c r="C188" i="4"/>
  <c r="D188" i="4" l="1"/>
  <c r="F188" i="4" s="1"/>
  <c r="J188" i="4"/>
  <c r="A502" i="4"/>
  <c r="E501" i="4"/>
  <c r="G188" i="4" l="1"/>
  <c r="N188" i="4" s="1"/>
  <c r="M188" i="4"/>
  <c r="E502" i="4"/>
  <c r="A503" i="4"/>
  <c r="K188" i="4" l="1"/>
  <c r="L188" i="4" s="1"/>
  <c r="B189" i="4" s="1"/>
  <c r="A504" i="4"/>
  <c r="E503" i="4"/>
  <c r="I189" i="4"/>
  <c r="C189" i="4"/>
  <c r="H189" i="4"/>
  <c r="J189" i="4" l="1"/>
  <c r="D189" i="4"/>
  <c r="F189" i="4" s="1"/>
  <c r="A505" i="4"/>
  <c r="E504" i="4"/>
  <c r="G189" i="4" l="1"/>
  <c r="N189" i="4" s="1"/>
  <c r="M189" i="4"/>
  <c r="A506" i="4"/>
  <c r="E505" i="4"/>
  <c r="K189" i="4" l="1"/>
  <c r="L189" i="4" s="1"/>
  <c r="B190" i="4" s="1"/>
  <c r="E506" i="4"/>
  <c r="A507" i="4"/>
  <c r="H190" i="4"/>
  <c r="I190" i="4"/>
  <c r="C190" i="4"/>
  <c r="D190" i="4" l="1"/>
  <c r="F190" i="4" s="1"/>
  <c r="J190" i="4"/>
  <c r="A508" i="4"/>
  <c r="E507" i="4"/>
  <c r="G190" i="4" l="1"/>
  <c r="N190" i="4" s="1"/>
  <c r="M190" i="4"/>
  <c r="A509" i="4"/>
  <c r="E508" i="4"/>
  <c r="K190" i="4" l="1"/>
  <c r="L190" i="4" s="1"/>
  <c r="B191" i="4" s="1"/>
  <c r="A510" i="4"/>
  <c r="E509" i="4"/>
  <c r="I191" i="4"/>
  <c r="H191" i="4"/>
  <c r="C191" i="4"/>
  <c r="D191" i="4" l="1"/>
  <c r="F191" i="4" s="1"/>
  <c r="J191" i="4"/>
  <c r="A511" i="4"/>
  <c r="E510" i="4"/>
  <c r="G191" i="4" l="1"/>
  <c r="N191" i="4" s="1"/>
  <c r="M191" i="4"/>
  <c r="A512" i="4"/>
  <c r="E511" i="4"/>
  <c r="K191" i="4" l="1"/>
  <c r="L191" i="4" s="1"/>
  <c r="B192" i="4" s="1"/>
  <c r="E512" i="4"/>
  <c r="A513" i="4"/>
  <c r="C192" i="4"/>
  <c r="H192" i="4"/>
  <c r="I192" i="4"/>
  <c r="J192" i="4" l="1"/>
  <c r="D192" i="4"/>
  <c r="F192" i="4" s="1"/>
  <c r="A514" i="4"/>
  <c r="E513" i="4"/>
  <c r="G192" i="4" l="1"/>
  <c r="N192" i="4" s="1"/>
  <c r="M192" i="4"/>
  <c r="K192" i="4"/>
  <c r="L192" i="4" s="1"/>
  <c r="B193" i="4" s="1"/>
  <c r="E514" i="4"/>
  <c r="A515" i="4"/>
  <c r="I193" i="4"/>
  <c r="C193" i="4"/>
  <c r="H193" i="4"/>
  <c r="J193" i="4" l="1"/>
  <c r="D193" i="4"/>
  <c r="F193" i="4" s="1"/>
  <c r="G193" i="4" s="1"/>
  <c r="M193" i="4"/>
  <c r="N193" i="4"/>
  <c r="A516" i="4"/>
  <c r="E515" i="4"/>
  <c r="K193" i="4" l="1"/>
  <c r="L193" i="4" s="1"/>
  <c r="B194" i="4" s="1"/>
  <c r="A517" i="4"/>
  <c r="E516" i="4"/>
  <c r="I194" i="4"/>
  <c r="C194" i="4"/>
  <c r="H194" i="4"/>
  <c r="J194" i="4" l="1"/>
  <c r="D194" i="4"/>
  <c r="F194" i="4" s="1"/>
  <c r="A518" i="4"/>
  <c r="E517" i="4"/>
  <c r="G194" i="4" l="1"/>
  <c r="N194" i="4" s="1"/>
  <c r="M194" i="4"/>
  <c r="K194" i="4"/>
  <c r="L194" i="4" s="1"/>
  <c r="B195" i="4" s="1"/>
  <c r="E518" i="4"/>
  <c r="A519" i="4"/>
  <c r="C195" i="4"/>
  <c r="H195" i="4"/>
  <c r="I195" i="4"/>
  <c r="J195" i="4" l="1"/>
  <c r="D195" i="4"/>
  <c r="F195" i="4" s="1"/>
  <c r="A520" i="4"/>
  <c r="E519" i="4"/>
  <c r="G195" i="4" l="1"/>
  <c r="M195" i="4"/>
  <c r="A521" i="4"/>
  <c r="E520" i="4"/>
  <c r="N195" i="4" l="1"/>
  <c r="K195" i="4"/>
  <c r="L195" i="4" s="1"/>
  <c r="B196" i="4" s="1"/>
  <c r="A522" i="4"/>
  <c r="E521" i="4"/>
  <c r="C196" i="4"/>
  <c r="H196" i="4"/>
  <c r="I196" i="4"/>
  <c r="J196" i="4" l="1"/>
  <c r="D196" i="4"/>
  <c r="F196" i="4" s="1"/>
  <c r="E522" i="4"/>
  <c r="A523" i="4"/>
  <c r="K196" i="4" l="1"/>
  <c r="L196" i="4" s="1"/>
  <c r="B197" i="4" s="1"/>
  <c r="G196" i="4"/>
  <c r="N196" i="4" s="1"/>
  <c r="M196" i="4"/>
  <c r="A524" i="4"/>
  <c r="E523" i="4"/>
  <c r="I197" i="4"/>
  <c r="H197" i="4"/>
  <c r="C197" i="4"/>
  <c r="D197" i="4" l="1"/>
  <c r="F197" i="4" s="1"/>
  <c r="G197" i="4" s="1"/>
  <c r="N197" i="4" s="1"/>
  <c r="J197" i="4"/>
  <c r="A525" i="4"/>
  <c r="E524" i="4"/>
  <c r="M197" i="4" l="1"/>
  <c r="K197" i="4"/>
  <c r="L197" i="4" s="1"/>
  <c r="B198" i="4" s="1"/>
  <c r="A526" i="4"/>
  <c r="E525" i="4"/>
  <c r="C198" i="4"/>
  <c r="H198" i="4"/>
  <c r="I198" i="4"/>
  <c r="J198" i="4" l="1"/>
  <c r="D198" i="4"/>
  <c r="F198" i="4" s="1"/>
  <c r="G198" i="4" s="1"/>
  <c r="A527" i="4"/>
  <c r="E526" i="4"/>
  <c r="N198" i="4" l="1"/>
  <c r="M198" i="4"/>
  <c r="A528" i="4"/>
  <c r="E527" i="4"/>
  <c r="K198" i="4" l="1"/>
  <c r="L198" i="4" s="1"/>
  <c r="B199" i="4" s="1"/>
  <c r="E528" i="4"/>
  <c r="A529" i="4"/>
  <c r="H199" i="4"/>
  <c r="I199" i="4"/>
  <c r="C199" i="4"/>
  <c r="D199" i="4" l="1"/>
  <c r="F199" i="4" s="1"/>
  <c r="G199" i="4" s="1"/>
  <c r="J199" i="4"/>
  <c r="A530" i="4"/>
  <c r="E529" i="4"/>
  <c r="M199" i="4" l="1"/>
  <c r="E530" i="4"/>
  <c r="A531" i="4"/>
  <c r="N199" i="4" l="1"/>
  <c r="K199" i="4"/>
  <c r="L199" i="4" s="1"/>
  <c r="B200" i="4" s="1"/>
  <c r="A532" i="4"/>
  <c r="E531" i="4"/>
  <c r="C200" i="4"/>
  <c r="H200" i="4"/>
  <c r="I200" i="4"/>
  <c r="J200" i="4" l="1"/>
  <c r="D200" i="4"/>
  <c r="F200" i="4" s="1"/>
  <c r="G200" i="4" s="1"/>
  <c r="A533" i="4"/>
  <c r="E532" i="4"/>
  <c r="M200" i="4" l="1"/>
  <c r="N200" i="4"/>
  <c r="K200" i="4"/>
  <c r="L200" i="4" s="1"/>
  <c r="B201" i="4" s="1"/>
  <c r="A534" i="4"/>
  <c r="E533" i="4"/>
  <c r="I201" i="4"/>
  <c r="H201" i="4"/>
  <c r="C201" i="4"/>
  <c r="D201" i="4" l="1"/>
  <c r="F201" i="4" s="1"/>
  <c r="G201" i="4" s="1"/>
  <c r="J201" i="4"/>
  <c r="A535" i="4"/>
  <c r="E534" i="4"/>
  <c r="N201" i="4" l="1"/>
  <c r="M201" i="4"/>
  <c r="A536" i="4"/>
  <c r="E535" i="4"/>
  <c r="K201" i="4" l="1"/>
  <c r="L201" i="4" s="1"/>
  <c r="B202" i="4" s="1"/>
  <c r="A537" i="4"/>
  <c r="E536" i="4"/>
  <c r="C202" i="4"/>
  <c r="H202" i="4"/>
  <c r="I202" i="4"/>
  <c r="J202" i="4" l="1"/>
  <c r="D202" i="4"/>
  <c r="F202" i="4" s="1"/>
  <c r="G202" i="4" s="1"/>
  <c r="A538" i="4"/>
  <c r="E537" i="4"/>
  <c r="N202" i="4" l="1"/>
  <c r="M202" i="4"/>
  <c r="K202" i="4"/>
  <c r="L202" i="4" s="1"/>
  <c r="B203" i="4" s="1"/>
  <c r="A539" i="4"/>
  <c r="E538" i="4"/>
  <c r="H203" i="4"/>
  <c r="I203" i="4"/>
  <c r="C203" i="4"/>
  <c r="D203" i="4" l="1"/>
  <c r="F203" i="4" s="1"/>
  <c r="J203" i="4"/>
  <c r="A540" i="4"/>
  <c r="E539" i="4"/>
  <c r="G203" i="4" l="1"/>
  <c r="K203" i="4" s="1"/>
  <c r="L203" i="4" s="1"/>
  <c r="B204" i="4" s="1"/>
  <c r="M203" i="4"/>
  <c r="A541" i="4"/>
  <c r="E540" i="4"/>
  <c r="H204" i="4"/>
  <c r="I204" i="4"/>
  <c r="C204" i="4"/>
  <c r="D204" i="4" l="1"/>
  <c r="F204" i="4" s="1"/>
  <c r="M204" i="4" s="1"/>
  <c r="J204" i="4"/>
  <c r="N203" i="4"/>
  <c r="A542" i="4"/>
  <c r="E541" i="4"/>
  <c r="G204" i="4" l="1"/>
  <c r="K204" i="4" s="1"/>
  <c r="L204" i="4" s="1"/>
  <c r="B205" i="4" s="1"/>
  <c r="E542" i="4"/>
  <c r="A543" i="4"/>
  <c r="I205" i="4"/>
  <c r="C205" i="4"/>
  <c r="H205" i="4"/>
  <c r="J205" i="4" l="1"/>
  <c r="D205" i="4"/>
  <c r="F205" i="4" s="1"/>
  <c r="M205" i="4" s="1"/>
  <c r="N204" i="4"/>
  <c r="A544" i="4"/>
  <c r="E543" i="4"/>
  <c r="G205" i="4" l="1"/>
  <c r="N205" i="4" s="1"/>
  <c r="E544" i="4"/>
  <c r="A545" i="4"/>
  <c r="K205" i="4" l="1"/>
  <c r="L205" i="4" s="1"/>
  <c r="B206" i="4" s="1"/>
  <c r="A546" i="4"/>
  <c r="E545" i="4"/>
  <c r="H206" i="4"/>
  <c r="I206" i="4"/>
  <c r="C206" i="4"/>
  <c r="D206" i="4" l="1"/>
  <c r="F206" i="4" s="1"/>
  <c r="J206" i="4"/>
  <c r="E546" i="4"/>
  <c r="A547" i="4"/>
  <c r="G206" i="4" l="1"/>
  <c r="N206" i="4" s="1"/>
  <c r="M206" i="4"/>
  <c r="A548" i="4"/>
  <c r="E547" i="4"/>
  <c r="K206" i="4" l="1"/>
  <c r="L206" i="4" s="1"/>
  <c r="B207" i="4" s="1"/>
  <c r="A549" i="4"/>
  <c r="E548" i="4"/>
  <c r="H207" i="4"/>
  <c r="I207" i="4"/>
  <c r="C207" i="4"/>
  <c r="D207" i="4" l="1"/>
  <c r="F207" i="4" s="1"/>
  <c r="J207" i="4"/>
  <c r="A550" i="4"/>
  <c r="E549" i="4"/>
  <c r="G207" i="4" l="1"/>
  <c r="N207" i="4" s="1"/>
  <c r="M207" i="4"/>
  <c r="A551" i="4"/>
  <c r="E550" i="4"/>
  <c r="K207" i="4" l="1"/>
  <c r="L207" i="4" s="1"/>
  <c r="B208" i="4" s="1"/>
  <c r="A552" i="4"/>
  <c r="E551" i="4"/>
  <c r="H208" i="4"/>
  <c r="C208" i="4"/>
  <c r="I208" i="4"/>
  <c r="D208" i="4" l="1"/>
  <c r="F208" i="4" s="1"/>
  <c r="J208" i="4"/>
  <c r="E552" i="4"/>
  <c r="A553" i="4"/>
  <c r="G208" i="4" l="1"/>
  <c r="N208" i="4" s="1"/>
  <c r="M208" i="4"/>
  <c r="A554" i="4"/>
  <c r="E553" i="4"/>
  <c r="K208" i="4" l="1"/>
  <c r="L208" i="4" s="1"/>
  <c r="B209" i="4" s="1"/>
  <c r="A555" i="4"/>
  <c r="E554" i="4"/>
  <c r="I209" i="4"/>
  <c r="C209" i="4"/>
  <c r="H209" i="4"/>
  <c r="J209" i="4" l="1"/>
  <c r="D209" i="4"/>
  <c r="F209" i="4" s="1"/>
  <c r="A556" i="4"/>
  <c r="E555" i="4"/>
  <c r="G209" i="4" l="1"/>
  <c r="N209" i="4" s="1"/>
  <c r="M209" i="4"/>
  <c r="A557" i="4"/>
  <c r="E556" i="4"/>
  <c r="K209" i="4" l="1"/>
  <c r="L209" i="4" s="1"/>
  <c r="B210" i="4" s="1"/>
  <c r="A558" i="4"/>
  <c r="E557" i="4"/>
  <c r="I210" i="4"/>
  <c r="C210" i="4"/>
  <c r="H210" i="4"/>
  <c r="J210" i="4" l="1"/>
  <c r="D210" i="4"/>
  <c r="F210" i="4" s="1"/>
  <c r="M210" i="4" s="1"/>
  <c r="G210" i="4"/>
  <c r="K210" i="4" s="1"/>
  <c r="L210" i="4" s="1"/>
  <c r="B211" i="4" s="1"/>
  <c r="A559" i="4"/>
  <c r="E558" i="4"/>
  <c r="I211" i="4"/>
  <c r="C211" i="4"/>
  <c r="H211" i="4"/>
  <c r="J211" i="4" l="1"/>
  <c r="D211" i="4"/>
  <c r="F211" i="4" s="1"/>
  <c r="N210" i="4"/>
  <c r="A560" i="4"/>
  <c r="E559" i="4"/>
  <c r="G211" i="4" l="1"/>
  <c r="N211" i="4" s="1"/>
  <c r="M211" i="4"/>
  <c r="E560" i="4"/>
  <c r="A561" i="4"/>
  <c r="K211" i="4" l="1"/>
  <c r="L211" i="4" s="1"/>
  <c r="B212" i="4" s="1"/>
  <c r="A562" i="4"/>
  <c r="E561" i="4"/>
  <c r="C212" i="4"/>
  <c r="H212" i="4"/>
  <c r="I212" i="4"/>
  <c r="J212" i="4" l="1"/>
  <c r="D212" i="4"/>
  <c r="F212" i="4" s="1"/>
  <c r="E562" i="4"/>
  <c r="A563" i="4"/>
  <c r="G212" i="4" l="1"/>
  <c r="N212" i="4" s="1"/>
  <c r="M212" i="4"/>
  <c r="E563" i="4"/>
  <c r="A564" i="4"/>
  <c r="K212" i="4" l="1"/>
  <c r="L212" i="4" s="1"/>
  <c r="B213" i="4" s="1"/>
  <c r="E564" i="4"/>
  <c r="A565" i="4"/>
  <c r="C213" i="4"/>
  <c r="H213" i="4"/>
  <c r="I213" i="4"/>
  <c r="J213" i="4" l="1"/>
  <c r="D213" i="4"/>
  <c r="F213" i="4" s="1"/>
  <c r="A566" i="4"/>
  <c r="E565" i="4"/>
  <c r="G213" i="4" l="1"/>
  <c r="N213" i="4" s="1"/>
  <c r="M213" i="4"/>
  <c r="A567" i="4"/>
  <c r="E566" i="4"/>
  <c r="K213" i="4" l="1"/>
  <c r="L213" i="4" s="1"/>
  <c r="B214" i="4" s="1"/>
  <c r="E567" i="4"/>
  <c r="A568" i="4"/>
  <c r="I214" i="4"/>
  <c r="C214" i="4"/>
  <c r="H214" i="4"/>
  <c r="J214" i="4" l="1"/>
  <c r="D214" i="4"/>
  <c r="F214" i="4" s="1"/>
  <c r="A569" i="4"/>
  <c r="E568" i="4"/>
  <c r="G214" i="4" l="1"/>
  <c r="N214" i="4" s="1"/>
  <c r="M214" i="4"/>
  <c r="K214" i="4"/>
  <c r="L214" i="4" s="1"/>
  <c r="B215" i="4" s="1"/>
  <c r="E569" i="4"/>
  <c r="A570" i="4"/>
  <c r="C215" i="4"/>
  <c r="H215" i="4"/>
  <c r="I215" i="4"/>
  <c r="J215" i="4" l="1"/>
  <c r="D215" i="4"/>
  <c r="F215" i="4" s="1"/>
  <c r="G215" i="4" s="1"/>
  <c r="N215" i="4" s="1"/>
  <c r="A571" i="4"/>
  <c r="E570" i="4"/>
  <c r="M215" i="4" l="1"/>
  <c r="K215" i="4"/>
  <c r="L215" i="4" s="1"/>
  <c r="B216" i="4" s="1"/>
  <c r="A572" i="4"/>
  <c r="E571" i="4"/>
  <c r="I216" i="4"/>
  <c r="H216" i="4"/>
  <c r="C216" i="4"/>
  <c r="D216" i="4" l="1"/>
  <c r="F216" i="4" s="1"/>
  <c r="G216" i="4" s="1"/>
  <c r="N216" i="4" s="1"/>
  <c r="J216" i="4"/>
  <c r="K216" i="4" s="1"/>
  <c r="L216" i="4" s="1"/>
  <c r="B217" i="4" s="1"/>
  <c r="E572" i="4"/>
  <c r="A573" i="4"/>
  <c r="I217" i="4"/>
  <c r="C217" i="4"/>
  <c r="H217" i="4"/>
  <c r="M216" i="4" l="1"/>
  <c r="J217" i="4"/>
  <c r="D217" i="4"/>
  <c r="F217" i="4" s="1"/>
  <c r="G217" i="4" s="1"/>
  <c r="A574" i="4"/>
  <c r="E573" i="4"/>
  <c r="M217" i="4" l="1"/>
  <c r="N217" i="4"/>
  <c r="K217" i="4"/>
  <c r="L217" i="4" s="1"/>
  <c r="B218" i="4" s="1"/>
  <c r="E574" i="4"/>
  <c r="A575" i="4"/>
  <c r="C218" i="4"/>
  <c r="I218" i="4"/>
  <c r="H218" i="4"/>
  <c r="J218" i="4" l="1"/>
  <c r="D218" i="4"/>
  <c r="F218" i="4" s="1"/>
  <c r="G218" i="4" s="1"/>
  <c r="A576" i="4"/>
  <c r="E575" i="4"/>
  <c r="M218" i="4" l="1"/>
  <c r="E576" i="4"/>
  <c r="A577" i="4"/>
  <c r="N218" i="4" l="1"/>
  <c r="K218" i="4"/>
  <c r="L218" i="4" s="1"/>
  <c r="B219" i="4" s="1"/>
  <c r="E577" i="4"/>
  <c r="A578" i="4"/>
  <c r="C219" i="4"/>
  <c r="H219" i="4"/>
  <c r="I219" i="4"/>
  <c r="J219" i="4" l="1"/>
  <c r="D219" i="4"/>
  <c r="F219" i="4" s="1"/>
  <c r="G219" i="4" s="1"/>
  <c r="E578" i="4"/>
  <c r="A579" i="4"/>
  <c r="M219" i="4" l="1"/>
  <c r="E579" i="4"/>
  <c r="A580" i="4"/>
  <c r="N219" i="4" l="1"/>
  <c r="K219" i="4"/>
  <c r="L219" i="4" s="1"/>
  <c r="B220" i="4" s="1"/>
  <c r="E580" i="4"/>
  <c r="A581" i="4"/>
  <c r="C220" i="4"/>
  <c r="I220" i="4"/>
  <c r="H220" i="4"/>
  <c r="J220" i="4" l="1"/>
  <c r="D220" i="4"/>
  <c r="F220" i="4" s="1"/>
  <c r="G220" i="4" s="1"/>
  <c r="A582" i="4"/>
  <c r="E581" i="4"/>
  <c r="M220" i="4" l="1"/>
  <c r="A583" i="4"/>
  <c r="E582" i="4"/>
  <c r="N220" i="4" l="1"/>
  <c r="K220" i="4"/>
  <c r="L220" i="4" s="1"/>
  <c r="B221" i="4" s="1"/>
  <c r="E583" i="4"/>
  <c r="A584" i="4"/>
  <c r="H221" i="4"/>
  <c r="I221" i="4"/>
  <c r="C221" i="4"/>
  <c r="D221" i="4" l="1"/>
  <c r="F221" i="4" s="1"/>
  <c r="G221" i="4" s="1"/>
  <c r="J221" i="4"/>
  <c r="A585" i="4"/>
  <c r="E584" i="4"/>
  <c r="N221" i="4" l="1"/>
  <c r="M221" i="4"/>
  <c r="E585" i="4"/>
  <c r="A586" i="4"/>
  <c r="K221" i="4" l="1"/>
  <c r="L221" i="4" s="1"/>
  <c r="B222" i="4" s="1"/>
  <c r="A587" i="4"/>
  <c r="E586" i="4"/>
  <c r="C222" i="4"/>
  <c r="H222" i="4"/>
  <c r="I222" i="4"/>
  <c r="J222" i="4" l="1"/>
  <c r="D222" i="4"/>
  <c r="F222" i="4" s="1"/>
  <c r="G222" i="4" s="1"/>
  <c r="A588" i="4"/>
  <c r="E587" i="4"/>
  <c r="M222" i="4" l="1"/>
  <c r="A589" i="4"/>
  <c r="E588" i="4"/>
  <c r="N222" i="4" l="1"/>
  <c r="K222" i="4"/>
  <c r="L222" i="4" s="1"/>
  <c r="B223" i="4" s="1"/>
  <c r="A590" i="4"/>
  <c r="E589" i="4"/>
  <c r="I223" i="4"/>
  <c r="H223" i="4"/>
  <c r="C223" i="4"/>
  <c r="D223" i="4" l="1"/>
  <c r="F223" i="4" s="1"/>
  <c r="G223" i="4" s="1"/>
  <c r="J223" i="4"/>
  <c r="E590" i="4"/>
  <c r="A591" i="4"/>
  <c r="M223" i="4" l="1"/>
  <c r="E591" i="4"/>
  <c r="A592" i="4"/>
  <c r="N223" i="4" l="1"/>
  <c r="K223" i="4"/>
  <c r="L223" i="4" s="1"/>
  <c r="B224" i="4" s="1"/>
  <c r="E592" i="4"/>
  <c r="A593" i="4"/>
  <c r="H224" i="4"/>
  <c r="C224" i="4"/>
  <c r="I224" i="4"/>
  <c r="D224" i="4" l="1"/>
  <c r="F224" i="4" s="1"/>
  <c r="G224" i="4" s="1"/>
  <c r="J224" i="4"/>
  <c r="E593" i="4"/>
  <c r="A594" i="4"/>
  <c r="M224" i="4" l="1"/>
  <c r="E594" i="4"/>
  <c r="A595" i="4"/>
  <c r="N224" i="4" l="1"/>
  <c r="K224" i="4"/>
  <c r="L224" i="4" s="1"/>
  <c r="B225" i="4" s="1"/>
  <c r="E595" i="4"/>
  <c r="A596" i="4"/>
  <c r="I225" i="4"/>
  <c r="C225" i="4"/>
  <c r="H225" i="4"/>
  <c r="J225" i="4" l="1"/>
  <c r="D225" i="4"/>
  <c r="F225" i="4" s="1"/>
  <c r="G225" i="4" s="1"/>
  <c r="E596" i="4"/>
  <c r="A597" i="4"/>
  <c r="M225" i="4" l="1"/>
  <c r="A598" i="4"/>
  <c r="E597" i="4"/>
  <c r="N225" i="4" l="1"/>
  <c r="K225" i="4"/>
  <c r="L225" i="4" s="1"/>
  <c r="B226" i="4" s="1"/>
  <c r="E598" i="4"/>
  <c r="A599" i="4"/>
  <c r="C226" i="4"/>
  <c r="H226" i="4"/>
  <c r="I226" i="4"/>
  <c r="J226" i="4" l="1"/>
  <c r="D226" i="4"/>
  <c r="F226" i="4" s="1"/>
  <c r="G226" i="4" s="1"/>
  <c r="E599" i="4"/>
  <c r="A600" i="4"/>
  <c r="M226" i="4" l="1"/>
  <c r="A601" i="4"/>
  <c r="E600" i="4"/>
  <c r="N226" i="4" l="1"/>
  <c r="K226" i="4"/>
  <c r="L226" i="4" s="1"/>
  <c r="B227" i="4" s="1"/>
  <c r="E601" i="4"/>
  <c r="A602" i="4"/>
  <c r="H227" i="4"/>
  <c r="C227" i="4"/>
  <c r="I227" i="4"/>
  <c r="D227" i="4" l="1"/>
  <c r="F227" i="4" s="1"/>
  <c r="G227" i="4" s="1"/>
  <c r="J227" i="4"/>
  <c r="A603" i="4"/>
  <c r="E602" i="4"/>
  <c r="M227" i="4" l="1"/>
  <c r="A604" i="4"/>
  <c r="E603" i="4"/>
  <c r="N227" i="4" l="1"/>
  <c r="K227" i="4"/>
  <c r="L227" i="4" s="1"/>
  <c r="B228" i="4" s="1"/>
  <c r="A605" i="4"/>
  <c r="E604" i="4"/>
  <c r="H228" i="4"/>
  <c r="C228" i="4"/>
  <c r="I228" i="4"/>
  <c r="D228" i="4" l="1"/>
  <c r="F228" i="4" s="1"/>
  <c r="G228" i="4" s="1"/>
  <c r="J228" i="4"/>
  <c r="A606" i="4"/>
  <c r="E605" i="4"/>
  <c r="M228" i="4" l="1"/>
  <c r="E606" i="4"/>
  <c r="A607" i="4"/>
  <c r="N228" i="4" l="1"/>
  <c r="K228" i="4"/>
  <c r="L228" i="4" s="1"/>
  <c r="B229" i="4" s="1"/>
  <c r="E607" i="4"/>
  <c r="A608" i="4"/>
  <c r="I229" i="4"/>
  <c r="H229" i="4"/>
  <c r="C229" i="4"/>
  <c r="D229" i="4" l="1"/>
  <c r="F229" i="4" s="1"/>
  <c r="G229" i="4" s="1"/>
  <c r="J229" i="4"/>
  <c r="E608" i="4"/>
  <c r="A609" i="4"/>
  <c r="M229" i="4" l="1"/>
  <c r="E609" i="4"/>
  <c r="A610" i="4"/>
  <c r="N229" i="4" l="1"/>
  <c r="K229" i="4"/>
  <c r="L229" i="4" s="1"/>
  <c r="B230" i="4" s="1"/>
  <c r="A611" i="4"/>
  <c r="E610" i="4"/>
  <c r="I230" i="4"/>
  <c r="C230" i="4"/>
  <c r="H230" i="4"/>
  <c r="J230" i="4" l="1"/>
  <c r="D230" i="4"/>
  <c r="F230" i="4" s="1"/>
  <c r="G230" i="4" s="1"/>
  <c r="E611" i="4"/>
  <c r="A612" i="4"/>
  <c r="M230" i="4" l="1"/>
  <c r="E612" i="4"/>
  <c r="A613" i="4"/>
  <c r="N230" i="4" l="1"/>
  <c r="K230" i="4"/>
  <c r="L230" i="4" s="1"/>
  <c r="B231" i="4" s="1"/>
  <c r="E613" i="4"/>
  <c r="A614" i="4"/>
  <c r="I231" i="4"/>
  <c r="H231" i="4"/>
  <c r="C231" i="4"/>
  <c r="D231" i="4" l="1"/>
  <c r="F231" i="4" s="1"/>
  <c r="G231" i="4" s="1"/>
  <c r="J231" i="4"/>
  <c r="A615" i="4"/>
  <c r="E614" i="4"/>
  <c r="M231" i="4" l="1"/>
  <c r="E615" i="4"/>
  <c r="A616" i="4"/>
  <c r="N231" i="4" l="1"/>
  <c r="K231" i="4"/>
  <c r="L231" i="4" s="1"/>
  <c r="B232" i="4" s="1"/>
  <c r="A617" i="4"/>
  <c r="E616" i="4"/>
  <c r="H232" i="4"/>
  <c r="I232" i="4"/>
  <c r="C232" i="4"/>
  <c r="D232" i="4" l="1"/>
  <c r="F232" i="4" s="1"/>
  <c r="G232" i="4" s="1"/>
  <c r="J232" i="4"/>
  <c r="E617" i="4"/>
  <c r="A618" i="4"/>
  <c r="M232" i="4" l="1"/>
  <c r="A619" i="4"/>
  <c r="E618" i="4"/>
  <c r="N232" i="4" l="1"/>
  <c r="K232" i="4"/>
  <c r="L232" i="4" s="1"/>
  <c r="B233" i="4" s="1"/>
  <c r="A620" i="4"/>
  <c r="E619" i="4"/>
  <c r="I233" i="4"/>
  <c r="H233" i="4"/>
  <c r="C233" i="4"/>
  <c r="D233" i="4" l="1"/>
  <c r="F233" i="4" s="1"/>
  <c r="G233" i="4" s="1"/>
  <c r="J233" i="4"/>
  <c r="A621" i="4"/>
  <c r="E620" i="4"/>
  <c r="N233" i="4" l="1"/>
  <c r="M233" i="4"/>
  <c r="A622" i="4"/>
  <c r="E621" i="4"/>
  <c r="K233" i="4" l="1"/>
  <c r="L233" i="4" s="1"/>
  <c r="B234" i="4" s="1"/>
  <c r="E622" i="4"/>
  <c r="A623" i="4"/>
  <c r="I234" i="4"/>
  <c r="C234" i="4"/>
  <c r="H234" i="4"/>
  <c r="J234" i="4" l="1"/>
  <c r="D234" i="4"/>
  <c r="F234" i="4" s="1"/>
  <c r="G234" i="4" s="1"/>
  <c r="A624" i="4"/>
  <c r="E623" i="4"/>
  <c r="M234" i="4" l="1"/>
  <c r="A625" i="4"/>
  <c r="E624" i="4"/>
  <c r="N234" i="4" l="1"/>
  <c r="K234" i="4"/>
  <c r="L234" i="4" s="1"/>
  <c r="B235" i="4" s="1"/>
  <c r="E625" i="4"/>
  <c r="A626" i="4"/>
  <c r="I235" i="4"/>
  <c r="H235" i="4"/>
  <c r="C235" i="4"/>
  <c r="D235" i="4" l="1"/>
  <c r="F235" i="4" s="1"/>
  <c r="G235" i="4" s="1"/>
  <c r="J235" i="4"/>
  <c r="E626" i="4"/>
  <c r="A627" i="4"/>
  <c r="M235" i="4" l="1"/>
  <c r="E627" i="4"/>
  <c r="A628" i="4"/>
  <c r="K235" i="4" l="1"/>
  <c r="L235" i="4" s="1"/>
  <c r="B236" i="4" s="1"/>
  <c r="N235" i="4"/>
  <c r="A629" i="4"/>
  <c r="E628" i="4"/>
  <c r="H236" i="4"/>
  <c r="C236" i="4"/>
  <c r="I236" i="4"/>
  <c r="D236" i="4" l="1"/>
  <c r="F236" i="4" s="1"/>
  <c r="G236" i="4" s="1"/>
  <c r="J236" i="4"/>
  <c r="E629" i="4"/>
  <c r="A630" i="4"/>
  <c r="M236" i="4" l="1"/>
  <c r="E630" i="4"/>
  <c r="A631" i="4"/>
  <c r="N236" i="4" l="1"/>
  <c r="K236" i="4"/>
  <c r="L236" i="4" s="1"/>
  <c r="B237" i="4" s="1"/>
  <c r="A632" i="4"/>
  <c r="E631" i="4"/>
  <c r="C237" i="4"/>
  <c r="H237" i="4"/>
  <c r="I237" i="4"/>
  <c r="J237" i="4" l="1"/>
  <c r="D237" i="4"/>
  <c r="F237" i="4" s="1"/>
  <c r="G237" i="4" s="1"/>
  <c r="A633" i="4"/>
  <c r="E632" i="4"/>
  <c r="M237" i="4" l="1"/>
  <c r="E633" i="4"/>
  <c r="A634" i="4"/>
  <c r="N237" i="4" l="1"/>
  <c r="K237" i="4"/>
  <c r="L237" i="4" s="1"/>
  <c r="B238" i="4" s="1"/>
  <c r="A635" i="4"/>
  <c r="E634" i="4"/>
  <c r="C238" i="4"/>
  <c r="H238" i="4"/>
  <c r="I238" i="4"/>
  <c r="J238" i="4" l="1"/>
  <c r="D238" i="4"/>
  <c r="F238" i="4" s="1"/>
  <c r="G238" i="4" s="1"/>
  <c r="E635" i="4"/>
  <c r="A636" i="4"/>
  <c r="M238" i="4" l="1"/>
  <c r="A637" i="4"/>
  <c r="E636" i="4"/>
  <c r="N238" i="4" l="1"/>
  <c r="K238" i="4"/>
  <c r="L238" i="4" s="1"/>
  <c r="B239" i="4" s="1"/>
  <c r="E637" i="4"/>
  <c r="A638" i="4"/>
  <c r="I239" i="4"/>
  <c r="C239" i="4"/>
  <c r="H239" i="4"/>
  <c r="J239" i="4" l="1"/>
  <c r="D239" i="4"/>
  <c r="F239" i="4" s="1"/>
  <c r="G239" i="4" s="1"/>
  <c r="E638" i="4"/>
  <c r="A639" i="4"/>
  <c r="M239" i="4" l="1"/>
  <c r="A640" i="4"/>
  <c r="E639" i="4"/>
  <c r="N239" i="4" l="1"/>
  <c r="K239" i="4"/>
  <c r="L239" i="4" s="1"/>
  <c r="B240" i="4" s="1"/>
  <c r="A641" i="4"/>
  <c r="E640" i="4"/>
  <c r="I240" i="4"/>
  <c r="H240" i="4"/>
  <c r="C240" i="4"/>
  <c r="D240" i="4" l="1"/>
  <c r="F240" i="4" s="1"/>
  <c r="G240" i="4" s="1"/>
  <c r="J240" i="4"/>
  <c r="A642" i="4"/>
  <c r="E641" i="4"/>
  <c r="M240" i="4" l="1"/>
  <c r="E642" i="4"/>
  <c r="A643" i="4"/>
  <c r="N240" i="4" l="1"/>
  <c r="K240" i="4"/>
  <c r="L240" i="4" s="1"/>
  <c r="B241" i="4" s="1"/>
  <c r="E643" i="4"/>
  <c r="A644" i="4"/>
  <c r="I241" i="4"/>
  <c r="C241" i="4"/>
  <c r="H241" i="4"/>
  <c r="J241" i="4" l="1"/>
  <c r="D241" i="4"/>
  <c r="F241" i="4" s="1"/>
  <c r="G241" i="4" s="1"/>
  <c r="A645" i="4"/>
  <c r="E644" i="4"/>
  <c r="M241" i="4" l="1"/>
  <c r="E645" i="4"/>
  <c r="A646" i="4"/>
  <c r="N241" i="4" l="1"/>
  <c r="K241" i="4"/>
  <c r="L241" i="4" s="1"/>
  <c r="B242" i="4" s="1"/>
  <c r="E646" i="4"/>
  <c r="A647" i="4"/>
  <c r="I242" i="4"/>
  <c r="H242" i="4"/>
  <c r="C242" i="4"/>
  <c r="D242" i="4" l="1"/>
  <c r="F242" i="4" s="1"/>
  <c r="G242" i="4" s="1"/>
  <c r="J242" i="4"/>
  <c r="A648" i="4"/>
  <c r="E647" i="4"/>
  <c r="M242" i="4" l="1"/>
  <c r="N242" i="4"/>
  <c r="A649" i="4"/>
  <c r="E648" i="4"/>
  <c r="K242" i="4" l="1"/>
  <c r="L242" i="4" s="1"/>
  <c r="B243" i="4" s="1"/>
  <c r="E649" i="4"/>
  <c r="A650" i="4"/>
  <c r="H243" i="4"/>
  <c r="C243" i="4"/>
  <c r="I243" i="4"/>
  <c r="D243" i="4" l="1"/>
  <c r="F243" i="4" s="1"/>
  <c r="G243" i="4" s="1"/>
  <c r="J243" i="4"/>
  <c r="E650" i="4"/>
  <c r="A651" i="4"/>
  <c r="N243" i="4" l="1"/>
  <c r="M243" i="4"/>
  <c r="E651" i="4"/>
  <c r="A652" i="4"/>
  <c r="K243" i="4" l="1"/>
  <c r="L243" i="4" s="1"/>
  <c r="B244" i="4" s="1"/>
  <c r="A653" i="4"/>
  <c r="E652" i="4"/>
  <c r="C244" i="4"/>
  <c r="H244" i="4"/>
  <c r="I244" i="4"/>
  <c r="J244" i="4" l="1"/>
  <c r="D244" i="4"/>
  <c r="F244" i="4" s="1"/>
  <c r="G244" i="4" s="1"/>
  <c r="E653" i="4"/>
  <c r="A654" i="4"/>
  <c r="N244" i="4" l="1"/>
  <c r="M244" i="4"/>
  <c r="K244" i="4"/>
  <c r="L244" i="4" s="1"/>
  <c r="B245" i="4" s="1"/>
  <c r="E654" i="4"/>
  <c r="A655" i="4"/>
  <c r="H245" i="4"/>
  <c r="C245" i="4"/>
  <c r="I245" i="4"/>
  <c r="D245" i="4" l="1"/>
  <c r="F245" i="4" s="1"/>
  <c r="M245" i="4" s="1"/>
  <c r="J245" i="4"/>
  <c r="A656" i="4"/>
  <c r="E655" i="4"/>
  <c r="G245" i="4" l="1"/>
  <c r="K245" i="4" s="1"/>
  <c r="L245" i="4" s="1"/>
  <c r="B246" i="4" s="1"/>
  <c r="A657" i="4"/>
  <c r="E656" i="4"/>
  <c r="I246" i="4"/>
  <c r="H246" i="4"/>
  <c r="C246" i="4"/>
  <c r="D246" i="4" l="1"/>
  <c r="F246" i="4" s="1"/>
  <c r="M246" i="4" s="1"/>
  <c r="J246" i="4"/>
  <c r="N245" i="4"/>
  <c r="E657" i="4"/>
  <c r="A658" i="4"/>
  <c r="G246" i="4" l="1"/>
  <c r="K246" i="4" s="1"/>
  <c r="L246" i="4" s="1"/>
  <c r="B247" i="4" s="1"/>
  <c r="A659" i="4"/>
  <c r="E658" i="4"/>
  <c r="C247" i="4"/>
  <c r="I247" i="4"/>
  <c r="H247" i="4"/>
  <c r="J247" i="4" l="1"/>
  <c r="D247" i="4"/>
  <c r="F247" i="4" s="1"/>
  <c r="G247" i="4" s="1"/>
  <c r="N246" i="4"/>
  <c r="E659" i="4"/>
  <c r="A660" i="4"/>
  <c r="M247" i="4" l="1"/>
  <c r="N247" i="4"/>
  <c r="K247" i="4"/>
  <c r="L247" i="4" s="1"/>
  <c r="B248" i="4" s="1"/>
  <c r="E660" i="4"/>
  <c r="A661" i="4"/>
  <c r="H248" i="4"/>
  <c r="I248" i="4"/>
  <c r="C248" i="4"/>
  <c r="D248" i="4" l="1"/>
  <c r="F248" i="4" s="1"/>
  <c r="G248" i="4" s="1"/>
  <c r="J248" i="4"/>
  <c r="E661" i="4"/>
  <c r="A662" i="4"/>
  <c r="M248" i="4" l="1"/>
  <c r="E662" i="4"/>
  <c r="A663" i="4"/>
  <c r="N248" i="4" l="1"/>
  <c r="K248" i="4"/>
  <c r="L248" i="4" s="1"/>
  <c r="B249" i="4" s="1"/>
  <c r="A664" i="4"/>
  <c r="E663" i="4"/>
  <c r="C249" i="4"/>
  <c r="H249" i="4"/>
  <c r="I249" i="4"/>
  <c r="J249" i="4" l="1"/>
  <c r="D249" i="4"/>
  <c r="F249" i="4" s="1"/>
  <c r="G249" i="4" s="1"/>
  <c r="A665" i="4"/>
  <c r="E664" i="4"/>
  <c r="M249" i="4" l="1"/>
  <c r="E665" i="4"/>
  <c r="A666" i="4"/>
  <c r="N249" i="4" l="1"/>
  <c r="K249" i="4"/>
  <c r="L249" i="4" s="1"/>
  <c r="B250" i="4" s="1"/>
  <c r="E666" i="4"/>
  <c r="A667" i="4"/>
  <c r="H250" i="4"/>
  <c r="I250" i="4"/>
  <c r="C250" i="4"/>
  <c r="D250" i="4" l="1"/>
  <c r="F250" i="4" s="1"/>
  <c r="G250" i="4" s="1"/>
  <c r="J250" i="4"/>
  <c r="A668" i="4"/>
  <c r="E667" i="4"/>
  <c r="M250" i="4" l="1"/>
  <c r="A669" i="4"/>
  <c r="E668" i="4"/>
  <c r="N250" i="4" l="1"/>
  <c r="K250" i="4"/>
  <c r="L250" i="4" s="1"/>
  <c r="B251" i="4" s="1"/>
  <c r="E669" i="4"/>
  <c r="A670" i="4"/>
  <c r="C251" i="4"/>
  <c r="H251" i="4"/>
  <c r="I251" i="4"/>
  <c r="J251" i="4" l="1"/>
  <c r="D251" i="4"/>
  <c r="F251" i="4" s="1"/>
  <c r="G251" i="4" s="1"/>
  <c r="A671" i="4"/>
  <c r="E670" i="4"/>
  <c r="M251" i="4" l="1"/>
  <c r="A672" i="4"/>
  <c r="E671" i="4"/>
  <c r="N251" i="4" l="1"/>
  <c r="K251" i="4"/>
  <c r="L251" i="4" s="1"/>
  <c r="B252" i="4" s="1"/>
  <c r="A673" i="4"/>
  <c r="E672" i="4"/>
  <c r="H252" i="4"/>
  <c r="I252" i="4"/>
  <c r="C252" i="4"/>
  <c r="D252" i="4" l="1"/>
  <c r="F252" i="4" s="1"/>
  <c r="G252" i="4" s="1"/>
  <c r="J252" i="4"/>
  <c r="E673" i="4"/>
  <c r="A674" i="4"/>
  <c r="M252" i="4" l="1"/>
  <c r="E674" i="4"/>
  <c r="A675" i="4"/>
  <c r="K252" i="4" l="1"/>
  <c r="L252" i="4" s="1"/>
  <c r="B253" i="4" s="1"/>
  <c r="N252" i="4"/>
  <c r="A676" i="4"/>
  <c r="E675" i="4"/>
  <c r="I253" i="4"/>
  <c r="C253" i="4"/>
  <c r="H253" i="4"/>
  <c r="J253" i="4" l="1"/>
  <c r="D253" i="4"/>
  <c r="F253" i="4" s="1"/>
  <c r="G253" i="4" s="1"/>
  <c r="A677" i="4"/>
  <c r="E676" i="4"/>
  <c r="M253" i="4" l="1"/>
  <c r="A678" i="4"/>
  <c r="E677" i="4"/>
  <c r="N253" i="4" l="1"/>
  <c r="K253" i="4"/>
  <c r="L253" i="4" s="1"/>
  <c r="B254" i="4" s="1"/>
  <c r="E678" i="4"/>
  <c r="A679" i="4"/>
  <c r="H254" i="4"/>
  <c r="I254" i="4"/>
  <c r="C254" i="4"/>
  <c r="D254" i="4" l="1"/>
  <c r="F254" i="4" s="1"/>
  <c r="G254" i="4" s="1"/>
  <c r="J254" i="4"/>
  <c r="A680" i="4"/>
  <c r="E679" i="4"/>
  <c r="M254" i="4" l="1"/>
  <c r="E680" i="4"/>
  <c r="A681" i="4"/>
  <c r="N254" i="4" l="1"/>
  <c r="K254" i="4"/>
  <c r="L254" i="4" s="1"/>
  <c r="B255" i="4" s="1"/>
  <c r="E681" i="4"/>
  <c r="A682" i="4"/>
  <c r="C255" i="4"/>
  <c r="H255" i="4"/>
  <c r="I255" i="4"/>
  <c r="J255" i="4" l="1"/>
  <c r="D255" i="4"/>
  <c r="F255" i="4" s="1"/>
  <c r="G255" i="4" s="1"/>
  <c r="E682" i="4"/>
  <c r="A683" i="4"/>
  <c r="M255" i="4" l="1"/>
  <c r="E683" i="4"/>
  <c r="A684" i="4"/>
  <c r="N255" i="4" l="1"/>
  <c r="K255" i="4"/>
  <c r="L255" i="4" s="1"/>
  <c r="B256" i="4" s="1"/>
  <c r="E684" i="4"/>
  <c r="A685" i="4"/>
  <c r="I256" i="4"/>
  <c r="H256" i="4"/>
  <c r="C256" i="4"/>
  <c r="D256" i="4" l="1"/>
  <c r="F256" i="4" s="1"/>
  <c r="G256" i="4" s="1"/>
  <c r="J256" i="4"/>
  <c r="E685" i="4"/>
  <c r="A686" i="4"/>
  <c r="M256" i="4" l="1"/>
  <c r="E686" i="4"/>
  <c r="A687" i="4"/>
  <c r="N256" i="4" l="1"/>
  <c r="K256" i="4"/>
  <c r="L256" i="4" s="1"/>
  <c r="B257" i="4" s="1"/>
  <c r="E687" i="4"/>
  <c r="A688" i="4"/>
  <c r="C257" i="4"/>
  <c r="H257" i="4"/>
  <c r="I257" i="4"/>
  <c r="J257" i="4" l="1"/>
  <c r="D257" i="4"/>
  <c r="F257" i="4" s="1"/>
  <c r="G257" i="4" s="1"/>
  <c r="A689" i="4"/>
  <c r="E688" i="4"/>
  <c r="M257" i="4" l="1"/>
  <c r="E689" i="4"/>
  <c r="A690" i="4"/>
  <c r="N257" i="4" l="1"/>
  <c r="K257" i="4"/>
  <c r="L257" i="4" s="1"/>
  <c r="B258" i="4" s="1"/>
  <c r="E690" i="4"/>
  <c r="A691" i="4"/>
  <c r="C258" i="4"/>
  <c r="I258" i="4"/>
  <c r="H258" i="4"/>
  <c r="J258" i="4" l="1"/>
  <c r="D258" i="4"/>
  <c r="F258" i="4" s="1"/>
  <c r="G258" i="4" s="1"/>
  <c r="A692" i="4"/>
  <c r="E691" i="4"/>
  <c r="M258" i="4" l="1"/>
  <c r="A693" i="4"/>
  <c r="E692" i="4"/>
  <c r="N258" i="4" l="1"/>
  <c r="K258" i="4"/>
  <c r="L258" i="4" s="1"/>
  <c r="B259" i="4" s="1"/>
  <c r="E693" i="4"/>
  <c r="A694" i="4"/>
  <c r="C259" i="4"/>
  <c r="I259" i="4"/>
  <c r="H259" i="4"/>
  <c r="J259" i="4" l="1"/>
  <c r="D259" i="4"/>
  <c r="F259" i="4" s="1"/>
  <c r="G259" i="4" s="1"/>
  <c r="E694" i="4"/>
  <c r="A695" i="4"/>
  <c r="M259" i="4" l="1"/>
  <c r="A696" i="4"/>
  <c r="E695" i="4"/>
  <c r="N259" i="4" l="1"/>
  <c r="K259" i="4"/>
  <c r="L259" i="4" s="1"/>
  <c r="B260" i="4" s="1"/>
  <c r="A697" i="4"/>
  <c r="E696" i="4"/>
  <c r="H260" i="4"/>
  <c r="I260" i="4"/>
  <c r="C260" i="4"/>
  <c r="D260" i="4" l="1"/>
  <c r="F260" i="4" s="1"/>
  <c r="G260" i="4" s="1"/>
  <c r="J260" i="4"/>
  <c r="E697" i="4"/>
  <c r="A698" i="4"/>
  <c r="M260" i="4" l="1"/>
  <c r="E698" i="4"/>
  <c r="A699" i="4"/>
  <c r="N260" i="4" l="1"/>
  <c r="K260" i="4"/>
  <c r="L260" i="4" s="1"/>
  <c r="B261" i="4" s="1"/>
  <c r="A700" i="4"/>
  <c r="E699" i="4"/>
  <c r="H261" i="4"/>
  <c r="I261" i="4"/>
  <c r="C261" i="4"/>
  <c r="D261" i="4" l="1"/>
  <c r="F261" i="4" s="1"/>
  <c r="G261" i="4" s="1"/>
  <c r="J261" i="4"/>
  <c r="E700" i="4"/>
  <c r="A701" i="4"/>
  <c r="M261" i="4" l="1"/>
  <c r="E701" i="4"/>
  <c r="A702" i="4"/>
  <c r="N261" i="4" l="1"/>
  <c r="K261" i="4"/>
  <c r="L261" i="4" s="1"/>
  <c r="B262" i="4" s="1"/>
  <c r="E702" i="4"/>
  <c r="A703" i="4"/>
  <c r="C262" i="4"/>
  <c r="I262" i="4"/>
  <c r="H262" i="4"/>
  <c r="J262" i="4" l="1"/>
  <c r="D262" i="4"/>
  <c r="F262" i="4" s="1"/>
  <c r="G262" i="4" s="1"/>
  <c r="E703" i="4"/>
  <c r="A704" i="4"/>
  <c r="M262" i="4" l="1"/>
  <c r="N262" i="4"/>
  <c r="A705" i="4"/>
  <c r="E704" i="4"/>
  <c r="K262" i="4" l="1"/>
  <c r="L262" i="4" s="1"/>
  <c r="B263" i="4" s="1"/>
  <c r="E705" i="4"/>
  <c r="A706" i="4"/>
  <c r="C263" i="4"/>
  <c r="H263" i="4"/>
  <c r="I263" i="4"/>
  <c r="J263" i="4" l="1"/>
  <c r="D263" i="4"/>
  <c r="F263" i="4" s="1"/>
  <c r="G263" i="4" s="1"/>
  <c r="E706" i="4"/>
  <c r="A707" i="4"/>
  <c r="M263" i="4" l="1"/>
  <c r="A708" i="4"/>
  <c r="E707" i="4"/>
  <c r="N263" i="4" l="1"/>
  <c r="K263" i="4"/>
  <c r="L263" i="4" s="1"/>
  <c r="B264" i="4" s="1"/>
  <c r="A709" i="4"/>
  <c r="E708" i="4"/>
  <c r="C264" i="4"/>
  <c r="H264" i="4"/>
  <c r="I264" i="4"/>
  <c r="J264" i="4" l="1"/>
  <c r="D264" i="4"/>
  <c r="F264" i="4" s="1"/>
  <c r="G264" i="4" s="1"/>
  <c r="E709" i="4"/>
  <c r="A710" i="4"/>
  <c r="M264" i="4" l="1"/>
  <c r="E710" i="4"/>
  <c r="A711" i="4"/>
  <c r="N264" i="4" l="1"/>
  <c r="K264" i="4"/>
  <c r="L264" i="4" s="1"/>
  <c r="B265" i="4" s="1"/>
  <c r="A712" i="4"/>
  <c r="E711" i="4"/>
  <c r="H265" i="4"/>
  <c r="C265" i="4"/>
  <c r="I265" i="4"/>
  <c r="D265" i="4" l="1"/>
  <c r="F265" i="4" s="1"/>
  <c r="G265" i="4" s="1"/>
  <c r="J265" i="4"/>
  <c r="A713" i="4"/>
  <c r="E712" i="4"/>
  <c r="M265" i="4" l="1"/>
  <c r="E713" i="4"/>
  <c r="A714" i="4"/>
  <c r="N265" i="4" l="1"/>
  <c r="K265" i="4"/>
  <c r="L265" i="4" s="1"/>
  <c r="B266" i="4" s="1"/>
  <c r="E714" i="4"/>
  <c r="A715" i="4"/>
  <c r="I266" i="4"/>
  <c r="H266" i="4"/>
  <c r="C266" i="4"/>
  <c r="D266" i="4" l="1"/>
  <c r="F266" i="4" s="1"/>
  <c r="G266" i="4" s="1"/>
  <c r="J266" i="4"/>
  <c r="E715" i="4"/>
  <c r="A716" i="4"/>
  <c r="M266" i="4" l="1"/>
  <c r="E716" i="4"/>
  <c r="A717" i="4"/>
  <c r="N266" i="4" l="1"/>
  <c r="K266" i="4"/>
  <c r="L266" i="4" s="1"/>
  <c r="B267" i="4" s="1"/>
  <c r="E717" i="4"/>
  <c r="A718" i="4"/>
  <c r="C267" i="4"/>
  <c r="H267" i="4"/>
  <c r="I267" i="4"/>
  <c r="J267" i="4" l="1"/>
  <c r="D267" i="4"/>
  <c r="F267" i="4" s="1"/>
  <c r="G267" i="4" s="1"/>
  <c r="A719" i="4"/>
  <c r="E718" i="4"/>
  <c r="M267" i="4" l="1"/>
  <c r="A720" i="4"/>
  <c r="E719" i="4"/>
  <c r="N267" i="4" l="1"/>
  <c r="K267" i="4"/>
  <c r="L267" i="4" s="1"/>
  <c r="B268" i="4" s="1"/>
  <c r="A721" i="4"/>
  <c r="E720" i="4"/>
  <c r="C268" i="4"/>
  <c r="I268" i="4"/>
  <c r="H268" i="4"/>
  <c r="J268" i="4" l="1"/>
  <c r="D268" i="4"/>
  <c r="F268" i="4" s="1"/>
  <c r="G268" i="4" s="1"/>
  <c r="A722" i="4"/>
  <c r="E721" i="4"/>
  <c r="M268" i="4" l="1"/>
  <c r="A723" i="4"/>
  <c r="E722" i="4"/>
  <c r="N268" i="4" l="1"/>
  <c r="K268" i="4"/>
  <c r="L268" i="4" s="1"/>
  <c r="B269" i="4" s="1"/>
  <c r="A724" i="4"/>
  <c r="E723" i="4"/>
  <c r="C269" i="4"/>
  <c r="I269" i="4"/>
  <c r="H269" i="4"/>
  <c r="J269" i="4" l="1"/>
  <c r="D269" i="4"/>
  <c r="F269" i="4" s="1"/>
  <c r="G269" i="4" s="1"/>
  <c r="A725" i="4"/>
  <c r="E724" i="4"/>
  <c r="M269" i="4" l="1"/>
  <c r="A726" i="4"/>
  <c r="E725" i="4"/>
  <c r="N269" i="4" l="1"/>
  <c r="K269" i="4"/>
  <c r="L269" i="4" s="1"/>
  <c r="B270" i="4" s="1"/>
  <c r="E726" i="4"/>
  <c r="A727" i="4"/>
  <c r="H270" i="4"/>
  <c r="I270" i="4"/>
  <c r="C270" i="4"/>
  <c r="D270" i="4" l="1"/>
  <c r="F270" i="4" s="1"/>
  <c r="G270" i="4" s="1"/>
  <c r="J270" i="4"/>
  <c r="A728" i="4"/>
  <c r="E727" i="4"/>
  <c r="M270" i="4" l="1"/>
  <c r="N270" i="4"/>
  <c r="A729" i="4"/>
  <c r="E728" i="4"/>
  <c r="K270" i="4" l="1"/>
  <c r="L270" i="4" s="1"/>
  <c r="B271" i="4" s="1"/>
  <c r="E729" i="4"/>
  <c r="A730" i="4"/>
  <c r="C271" i="4"/>
  <c r="H271" i="4"/>
  <c r="I271" i="4"/>
  <c r="J271" i="4" l="1"/>
  <c r="D271" i="4"/>
  <c r="F271" i="4" s="1"/>
  <c r="G271" i="4" s="1"/>
  <c r="E730" i="4"/>
  <c r="A731" i="4"/>
  <c r="M271" i="4" l="1"/>
  <c r="A732" i="4"/>
  <c r="E731" i="4"/>
  <c r="N271" i="4" l="1"/>
  <c r="K271" i="4"/>
  <c r="L271" i="4" s="1"/>
  <c r="B272" i="4" s="1"/>
  <c r="A733" i="4"/>
  <c r="E732" i="4"/>
  <c r="H272" i="4"/>
  <c r="C272" i="4"/>
  <c r="I272" i="4"/>
  <c r="D272" i="4" l="1"/>
  <c r="F272" i="4" s="1"/>
  <c r="G272" i="4" s="1"/>
  <c r="J272" i="4"/>
  <c r="E733" i="4"/>
  <c r="A734" i="4"/>
  <c r="M272" i="4" l="1"/>
  <c r="N272" i="4"/>
  <c r="A735" i="4"/>
  <c r="E734" i="4"/>
  <c r="K272" i="4" l="1"/>
  <c r="L272" i="4" s="1"/>
  <c r="B273" i="4" s="1"/>
  <c r="A736" i="4"/>
  <c r="E735" i="4"/>
  <c r="C273" i="4"/>
  <c r="I273" i="4"/>
  <c r="H273" i="4"/>
  <c r="J273" i="4" l="1"/>
  <c r="D273" i="4"/>
  <c r="F273" i="4" s="1"/>
  <c r="G273" i="4" s="1"/>
  <c r="A737" i="4"/>
  <c r="E736" i="4"/>
  <c r="M273" i="4" l="1"/>
  <c r="E737" i="4"/>
  <c r="A738" i="4"/>
  <c r="N273" i="4" l="1"/>
  <c r="K273" i="4"/>
  <c r="L273" i="4" s="1"/>
  <c r="B274" i="4" s="1"/>
  <c r="E738" i="4"/>
  <c r="A739" i="4"/>
  <c r="I274" i="4"/>
  <c r="H274" i="4"/>
  <c r="C274" i="4"/>
  <c r="D274" i="4" l="1"/>
  <c r="F274" i="4" s="1"/>
  <c r="G274" i="4" s="1"/>
  <c r="J274" i="4"/>
  <c r="A740" i="4"/>
  <c r="E739" i="4"/>
  <c r="M274" i="4" l="1"/>
  <c r="N274" i="4"/>
  <c r="A741" i="4"/>
  <c r="E740" i="4"/>
  <c r="K274" i="4" l="1"/>
  <c r="L274" i="4" s="1"/>
  <c r="B275" i="4" s="1"/>
  <c r="A742" i="4"/>
  <c r="E741" i="4"/>
  <c r="H275" i="4"/>
  <c r="C275" i="4"/>
  <c r="I275" i="4"/>
  <c r="D275" i="4" l="1"/>
  <c r="F275" i="4" s="1"/>
  <c r="G275" i="4" s="1"/>
  <c r="J275" i="4"/>
  <c r="E742" i="4"/>
  <c r="A743" i="4"/>
  <c r="N275" i="4" l="1"/>
  <c r="M275" i="4"/>
  <c r="A744" i="4"/>
  <c r="E743" i="4"/>
  <c r="K275" i="4" l="1"/>
  <c r="L275" i="4" s="1"/>
  <c r="B276" i="4" s="1"/>
  <c r="E744" i="4"/>
  <c r="A745" i="4"/>
  <c r="I276" i="4"/>
  <c r="C276" i="4"/>
  <c r="H276" i="4"/>
  <c r="J276" i="4" l="1"/>
  <c r="D276" i="4"/>
  <c r="F276" i="4" s="1"/>
  <c r="G276" i="4" s="1"/>
  <c r="E745" i="4"/>
  <c r="A746" i="4"/>
  <c r="M276" i="4" l="1"/>
  <c r="E746" i="4"/>
  <c r="A747" i="4"/>
  <c r="N276" i="4" l="1"/>
  <c r="K276" i="4"/>
  <c r="L276" i="4" s="1"/>
  <c r="B277" i="4" s="1"/>
  <c r="A748" i="4"/>
  <c r="E747" i="4"/>
  <c r="C277" i="4"/>
  <c r="H277" i="4"/>
  <c r="I277" i="4"/>
  <c r="J277" i="4" l="1"/>
  <c r="D277" i="4"/>
  <c r="F277" i="4" s="1"/>
  <c r="G277" i="4" s="1"/>
  <c r="E748" i="4"/>
  <c r="A749" i="4"/>
  <c r="M277" i="4" l="1"/>
  <c r="E749" i="4"/>
  <c r="A750" i="4"/>
  <c r="N277" i="4" l="1"/>
  <c r="K277" i="4"/>
  <c r="L277" i="4" s="1"/>
  <c r="B278" i="4" s="1"/>
  <c r="E750" i="4"/>
  <c r="A751" i="4"/>
  <c r="I278" i="4"/>
  <c r="H278" i="4"/>
  <c r="C278" i="4"/>
  <c r="D278" i="4" l="1"/>
  <c r="F278" i="4" s="1"/>
  <c r="G278" i="4" s="1"/>
  <c r="J278" i="4"/>
  <c r="E751" i="4"/>
  <c r="A752" i="4"/>
  <c r="M278" i="4" l="1"/>
  <c r="N278" i="4"/>
  <c r="A753" i="4"/>
  <c r="E752" i="4"/>
  <c r="K278" i="4" l="1"/>
  <c r="L278" i="4" s="1"/>
  <c r="B279" i="4" s="1"/>
  <c r="A754" i="4"/>
  <c r="E753" i="4"/>
  <c r="H279" i="4"/>
  <c r="I279" i="4"/>
  <c r="C279" i="4"/>
  <c r="D279" i="4" l="1"/>
  <c r="F279" i="4" s="1"/>
  <c r="G279" i="4" s="1"/>
  <c r="J279" i="4"/>
  <c r="A755" i="4"/>
  <c r="E754" i="4"/>
  <c r="M279" i="4" l="1"/>
  <c r="N279" i="4"/>
  <c r="A756" i="4"/>
  <c r="E755" i="4"/>
  <c r="K279" i="4" l="1"/>
  <c r="L279" i="4" s="1"/>
  <c r="B280" i="4" s="1"/>
  <c r="E756" i="4"/>
  <c r="A757" i="4"/>
  <c r="H280" i="4"/>
  <c r="C280" i="4"/>
  <c r="I280" i="4"/>
  <c r="D280" i="4" l="1"/>
  <c r="F280" i="4" s="1"/>
  <c r="G280" i="4" s="1"/>
  <c r="J280" i="4"/>
  <c r="E757" i="4"/>
  <c r="A758" i="4"/>
  <c r="M280" i="4" l="1"/>
  <c r="N280" i="4"/>
  <c r="E758" i="4"/>
  <c r="A759" i="4"/>
  <c r="K280" i="4" l="1"/>
  <c r="L280" i="4" s="1"/>
  <c r="B281" i="4" s="1"/>
  <c r="E759" i="4"/>
  <c r="A760" i="4"/>
  <c r="H281" i="4"/>
  <c r="I281" i="4"/>
  <c r="C281" i="4"/>
  <c r="D281" i="4" l="1"/>
  <c r="F281" i="4" s="1"/>
  <c r="G281" i="4" s="1"/>
  <c r="J281" i="4"/>
  <c r="A761" i="4"/>
  <c r="E760" i="4"/>
  <c r="N281" i="4" l="1"/>
  <c r="M281" i="4"/>
  <c r="A762" i="4"/>
  <c r="E761" i="4"/>
  <c r="K281" i="4" l="1"/>
  <c r="L281" i="4" s="1"/>
  <c r="B282" i="4" s="1"/>
  <c r="A763" i="4"/>
  <c r="E762" i="4"/>
  <c r="I282" i="4"/>
  <c r="H282" i="4"/>
  <c r="C282" i="4"/>
  <c r="D282" i="4" l="1"/>
  <c r="F282" i="4" s="1"/>
  <c r="G282" i="4" s="1"/>
  <c r="J282" i="4"/>
  <c r="E763" i="4"/>
  <c r="A764" i="4"/>
  <c r="M282" i="4" l="1"/>
  <c r="N282" i="4"/>
  <c r="A765" i="4"/>
  <c r="E764" i="4"/>
  <c r="K282" i="4" l="1"/>
  <c r="L282" i="4" s="1"/>
  <c r="B283" i="4" s="1"/>
  <c r="E765" i="4"/>
  <c r="A766" i="4"/>
  <c r="I283" i="4"/>
  <c r="C283" i="4"/>
  <c r="H283" i="4"/>
  <c r="J283" i="4" l="1"/>
  <c r="D283" i="4"/>
  <c r="F283" i="4" s="1"/>
  <c r="G283" i="4" s="1"/>
  <c r="E766" i="4"/>
  <c r="A767" i="4"/>
  <c r="M283" i="4" l="1"/>
  <c r="E767" i="4"/>
  <c r="A768" i="4"/>
  <c r="N283" i="4" l="1"/>
  <c r="K283" i="4"/>
  <c r="L283" i="4" s="1"/>
  <c r="B284" i="4" s="1"/>
  <c r="A769" i="4"/>
  <c r="E768" i="4"/>
  <c r="I284" i="4"/>
  <c r="C284" i="4"/>
  <c r="H284" i="4"/>
  <c r="J284" i="4" l="1"/>
  <c r="D284" i="4"/>
  <c r="F284" i="4" s="1"/>
  <c r="G284" i="4" s="1"/>
  <c r="A770" i="4"/>
  <c r="E769" i="4"/>
  <c r="M284" i="4" l="1"/>
  <c r="A771" i="4"/>
  <c r="E770" i="4"/>
  <c r="N284" i="4" l="1"/>
  <c r="K284" i="4"/>
  <c r="L284" i="4" s="1"/>
  <c r="B285" i="4" s="1"/>
  <c r="A772" i="4"/>
  <c r="E771" i="4"/>
  <c r="C285" i="4"/>
  <c r="I285" i="4"/>
  <c r="H285" i="4"/>
  <c r="J285" i="4" l="1"/>
  <c r="D285" i="4"/>
  <c r="F285" i="4" s="1"/>
  <c r="G285" i="4" s="1"/>
  <c r="A773" i="4"/>
  <c r="E772" i="4"/>
  <c r="M285" i="4" l="1"/>
  <c r="E773" i="4"/>
  <c r="A774" i="4"/>
  <c r="K285" i="4" l="1"/>
  <c r="L285" i="4" s="1"/>
  <c r="B286" i="4" s="1"/>
  <c r="N285" i="4"/>
  <c r="E774" i="4"/>
  <c r="A775" i="4"/>
  <c r="H286" i="4"/>
  <c r="I286" i="4"/>
  <c r="C286" i="4"/>
  <c r="D286" i="4" l="1"/>
  <c r="F286" i="4" s="1"/>
  <c r="G286" i="4" s="1"/>
  <c r="J286" i="4"/>
  <c r="E775" i="4"/>
  <c r="A776" i="4"/>
  <c r="M286" i="4" l="1"/>
  <c r="A777" i="4"/>
  <c r="E776" i="4"/>
  <c r="N286" i="4" l="1"/>
  <c r="K286" i="4"/>
  <c r="L286" i="4" s="1"/>
  <c r="B287" i="4" s="1"/>
  <c r="A778" i="4"/>
  <c r="E777" i="4"/>
  <c r="C287" i="4"/>
  <c r="I287" i="4"/>
  <c r="H287" i="4"/>
  <c r="J287" i="4" l="1"/>
  <c r="D287" i="4"/>
  <c r="F287" i="4" s="1"/>
  <c r="G287" i="4" s="1"/>
  <c r="E778" i="4"/>
  <c r="A779" i="4"/>
  <c r="M287" i="4" l="1"/>
  <c r="A780" i="4"/>
  <c r="E779" i="4"/>
  <c r="N287" i="4" l="1"/>
  <c r="K287" i="4"/>
  <c r="L287" i="4" s="1"/>
  <c r="B288" i="4" s="1"/>
  <c r="E780" i="4"/>
  <c r="A781" i="4"/>
  <c r="H288" i="4"/>
  <c r="C288" i="4"/>
  <c r="I288" i="4"/>
  <c r="D288" i="4" l="1"/>
  <c r="F288" i="4" s="1"/>
  <c r="G288" i="4" s="1"/>
  <c r="J288" i="4"/>
  <c r="E781" i="4"/>
  <c r="A782" i="4"/>
  <c r="M288" i="4" l="1"/>
  <c r="E782" i="4"/>
  <c r="A783" i="4"/>
  <c r="N288" i="4" l="1"/>
  <c r="K288" i="4"/>
  <c r="L288" i="4" s="1"/>
  <c r="B289" i="4" s="1"/>
  <c r="E783" i="4"/>
  <c r="A784" i="4"/>
  <c r="H289" i="4"/>
  <c r="I289" i="4"/>
  <c r="C289" i="4"/>
  <c r="D289" i="4" l="1"/>
  <c r="F289" i="4" s="1"/>
  <c r="G289" i="4" s="1"/>
  <c r="J289" i="4"/>
  <c r="A785" i="4"/>
  <c r="E784" i="4"/>
  <c r="N289" i="4" l="1"/>
  <c r="M289" i="4"/>
  <c r="A786" i="4"/>
  <c r="E785" i="4"/>
  <c r="K289" i="4" l="1"/>
  <c r="L289" i="4" s="1"/>
  <c r="B290" i="4" s="1"/>
  <c r="E786" i="4"/>
  <c r="A787" i="4"/>
  <c r="H290" i="4"/>
  <c r="C290" i="4"/>
  <c r="I290" i="4"/>
  <c r="D290" i="4" l="1"/>
  <c r="F290" i="4" s="1"/>
  <c r="G290" i="4" s="1"/>
  <c r="J290" i="4"/>
  <c r="E787" i="4"/>
  <c r="A788" i="4"/>
  <c r="M290" i="4" l="1"/>
  <c r="N290" i="4"/>
  <c r="A789" i="4"/>
  <c r="E788" i="4"/>
  <c r="K290" i="4" l="1"/>
  <c r="L290" i="4" s="1"/>
  <c r="B291" i="4" s="1"/>
  <c r="E789" i="4"/>
  <c r="A790" i="4"/>
  <c r="C291" i="4"/>
  <c r="I291" i="4"/>
  <c r="H291" i="4"/>
  <c r="J291" i="4" l="1"/>
  <c r="D291" i="4"/>
  <c r="F291" i="4" s="1"/>
  <c r="G291" i="4" s="1"/>
  <c r="E790" i="4"/>
  <c r="A791" i="4"/>
  <c r="M291" i="4" l="1"/>
  <c r="E791" i="4"/>
  <c r="A792" i="4"/>
  <c r="N291" i="4" l="1"/>
  <c r="K291" i="4"/>
  <c r="L291" i="4" s="1"/>
  <c r="B292" i="4" s="1"/>
  <c r="A793" i="4"/>
  <c r="E792" i="4"/>
  <c r="H292" i="4"/>
  <c r="C292" i="4"/>
  <c r="I292" i="4"/>
  <c r="D292" i="4" l="1"/>
  <c r="F292" i="4" s="1"/>
  <c r="G292" i="4" s="1"/>
  <c r="J292" i="4"/>
  <c r="A794" i="4"/>
  <c r="E793" i="4"/>
  <c r="N292" i="4" l="1"/>
  <c r="M292" i="4"/>
  <c r="A795" i="4"/>
  <c r="E794" i="4"/>
  <c r="K292" i="4" l="1"/>
  <c r="L292" i="4" s="1"/>
  <c r="B293" i="4" s="1"/>
  <c r="A796" i="4"/>
  <c r="E795" i="4"/>
  <c r="C293" i="4"/>
  <c r="H293" i="4"/>
  <c r="I293" i="4"/>
  <c r="J293" i="4" l="1"/>
  <c r="D293" i="4"/>
  <c r="F293" i="4" s="1"/>
  <c r="G293" i="4" s="1"/>
  <c r="A797" i="4"/>
  <c r="E796" i="4"/>
  <c r="M293" i="4" l="1"/>
  <c r="E797" i="4"/>
  <c r="A798" i="4"/>
  <c r="N293" i="4" l="1"/>
  <c r="K293" i="4"/>
  <c r="L293" i="4" s="1"/>
  <c r="B294" i="4" s="1"/>
  <c r="E798" i="4"/>
  <c r="A799" i="4"/>
  <c r="I294" i="4"/>
  <c r="C294" i="4"/>
  <c r="H294" i="4"/>
  <c r="J294" i="4" l="1"/>
  <c r="D294" i="4"/>
  <c r="F294" i="4" s="1"/>
  <c r="G294" i="4" s="1"/>
  <c r="E799" i="4"/>
  <c r="A800" i="4"/>
  <c r="M294" i="4" l="1"/>
  <c r="A801" i="4"/>
  <c r="E800" i="4"/>
  <c r="N294" i="4" l="1"/>
  <c r="K294" i="4"/>
  <c r="L294" i="4" s="1"/>
  <c r="B295" i="4" s="1"/>
  <c r="A802" i="4"/>
  <c r="E801" i="4"/>
  <c r="I295" i="4"/>
  <c r="C295" i="4"/>
  <c r="H295" i="4"/>
  <c r="J295" i="4" l="1"/>
  <c r="D295" i="4"/>
  <c r="F295" i="4" s="1"/>
  <c r="G295" i="4" s="1"/>
  <c r="A803" i="4"/>
  <c r="E802" i="4"/>
  <c r="M295" i="4" l="1"/>
  <c r="E803" i="4"/>
  <c r="A804" i="4"/>
  <c r="N295" i="4" l="1"/>
  <c r="K295" i="4"/>
  <c r="L295" i="4" s="1"/>
  <c r="B296" i="4" s="1"/>
  <c r="A805" i="4"/>
  <c r="E804" i="4"/>
  <c r="C296" i="4"/>
  <c r="I296" i="4"/>
  <c r="H296" i="4"/>
  <c r="J296" i="4" l="1"/>
  <c r="D296" i="4"/>
  <c r="F296" i="4" s="1"/>
  <c r="G296" i="4" s="1"/>
  <c r="E805" i="4"/>
  <c r="A806" i="4"/>
  <c r="M296" i="4" l="1"/>
  <c r="E806" i="4"/>
  <c r="A807" i="4"/>
  <c r="N296" i="4" l="1"/>
  <c r="K296" i="4"/>
  <c r="L296" i="4" s="1"/>
  <c r="B297" i="4" s="1"/>
  <c r="E807" i="4"/>
  <c r="A808" i="4"/>
  <c r="C297" i="4"/>
  <c r="I297" i="4"/>
  <c r="H297" i="4"/>
  <c r="J297" i="4" l="1"/>
  <c r="D297" i="4"/>
  <c r="F297" i="4" s="1"/>
  <c r="G297" i="4" s="1"/>
  <c r="A809" i="4"/>
  <c r="E808" i="4"/>
  <c r="M297" i="4" l="1"/>
  <c r="A810" i="4"/>
  <c r="E809" i="4"/>
  <c r="N297" i="4" l="1"/>
  <c r="K297" i="4"/>
  <c r="L297" i="4" s="1"/>
  <c r="B298" i="4" s="1"/>
  <c r="E810" i="4"/>
  <c r="A811" i="4"/>
  <c r="I298" i="4"/>
  <c r="C298" i="4"/>
  <c r="H298" i="4"/>
  <c r="J298" i="4" l="1"/>
  <c r="D298" i="4"/>
  <c r="F298" i="4" s="1"/>
  <c r="G298" i="4" s="1"/>
  <c r="A812" i="4"/>
  <c r="E811" i="4"/>
  <c r="M298" i="4" l="1"/>
  <c r="E812" i="4"/>
  <c r="A813" i="4"/>
  <c r="N298" i="4" l="1"/>
  <c r="K298" i="4"/>
  <c r="L298" i="4" s="1"/>
  <c r="B299" i="4" s="1"/>
  <c r="E813" i="4"/>
  <c r="A814" i="4"/>
  <c r="H299" i="4"/>
  <c r="C299" i="4"/>
  <c r="I299" i="4"/>
  <c r="D299" i="4" l="1"/>
  <c r="F299" i="4" s="1"/>
  <c r="G299" i="4" s="1"/>
  <c r="J299" i="4"/>
  <c r="E814" i="4"/>
  <c r="A815" i="4"/>
  <c r="M299" i="4" l="1"/>
  <c r="N299" i="4"/>
  <c r="E815" i="4"/>
  <c r="A816" i="4"/>
  <c r="K299" i="4" l="1"/>
  <c r="L299" i="4" s="1"/>
  <c r="B300" i="4" s="1"/>
  <c r="A817" i="4"/>
  <c r="E816" i="4"/>
  <c r="C300" i="4"/>
  <c r="H300" i="4"/>
  <c r="I300" i="4"/>
  <c r="J300" i="4" l="1"/>
  <c r="D300" i="4"/>
  <c r="F300" i="4" s="1"/>
  <c r="G300" i="4" s="1"/>
  <c r="A818" i="4"/>
  <c r="E817" i="4"/>
  <c r="M300" i="4" l="1"/>
  <c r="A819" i="4"/>
  <c r="E818" i="4"/>
  <c r="N300" i="4" l="1"/>
  <c r="K300" i="4"/>
  <c r="L300" i="4" s="1"/>
  <c r="B301" i="4" s="1"/>
  <c r="A820" i="4"/>
  <c r="E819" i="4"/>
  <c r="H301" i="4"/>
  <c r="C301" i="4"/>
  <c r="I301" i="4"/>
  <c r="D301" i="4" l="1"/>
  <c r="F301" i="4" s="1"/>
  <c r="G301" i="4" s="1"/>
  <c r="J301" i="4"/>
  <c r="E820" i="4"/>
  <c r="A821" i="4"/>
  <c r="M301" i="4" l="1"/>
  <c r="N301" i="4"/>
  <c r="E821" i="4"/>
  <c r="A822" i="4"/>
  <c r="K301" i="4" l="1"/>
  <c r="L301" i="4" s="1"/>
  <c r="B302" i="4" s="1"/>
  <c r="E822" i="4"/>
  <c r="A823" i="4"/>
  <c r="C302" i="4"/>
  <c r="I302" i="4"/>
  <c r="H302" i="4"/>
  <c r="J302" i="4" l="1"/>
  <c r="D302" i="4"/>
  <c r="F302" i="4" s="1"/>
  <c r="G302" i="4" s="1"/>
  <c r="E823" i="4"/>
  <c r="A824" i="4"/>
  <c r="M302" i="4" l="1"/>
  <c r="A825" i="4"/>
  <c r="E824" i="4"/>
  <c r="N302" i="4" l="1"/>
  <c r="K302" i="4"/>
  <c r="L302" i="4" s="1"/>
  <c r="B303" i="4" s="1"/>
  <c r="A826" i="4"/>
  <c r="E825" i="4"/>
  <c r="C303" i="4"/>
  <c r="I303" i="4"/>
  <c r="H303" i="4"/>
  <c r="J303" i="4" l="1"/>
  <c r="D303" i="4"/>
  <c r="F303" i="4" s="1"/>
  <c r="G303" i="4" s="1"/>
  <c r="E826" i="4"/>
  <c r="A827" i="4"/>
  <c r="M303" i="4" l="1"/>
  <c r="E827" i="4"/>
  <c r="A828" i="4"/>
  <c r="K303" i="4" l="1"/>
  <c r="L303" i="4" s="1"/>
  <c r="B304" i="4" s="1"/>
  <c r="N303" i="4"/>
  <c r="A829" i="4"/>
  <c r="E828" i="4"/>
  <c r="C304" i="4"/>
  <c r="I304" i="4"/>
  <c r="H304" i="4"/>
  <c r="J304" i="4" l="1"/>
  <c r="D304" i="4"/>
  <c r="F304" i="4" s="1"/>
  <c r="G304" i="4" s="1"/>
  <c r="E829" i="4"/>
  <c r="A830" i="4"/>
  <c r="M304" i="4" l="1"/>
  <c r="E830" i="4"/>
  <c r="A831" i="4"/>
  <c r="N304" i="4" l="1"/>
  <c r="K304" i="4"/>
  <c r="L304" i="4" s="1"/>
  <c r="B305" i="4" s="1"/>
  <c r="E831" i="4"/>
  <c r="A832" i="4"/>
  <c r="C305" i="4"/>
  <c r="I305" i="4"/>
  <c r="H305" i="4"/>
  <c r="J305" i="4" l="1"/>
  <c r="D305" i="4"/>
  <c r="F305" i="4" s="1"/>
  <c r="G305" i="4" s="1"/>
  <c r="A833" i="4"/>
  <c r="E832" i="4"/>
  <c r="M305" i="4" l="1"/>
  <c r="A834" i="4"/>
  <c r="E833" i="4"/>
  <c r="N305" i="4" l="1"/>
  <c r="K305" i="4"/>
  <c r="L305" i="4" s="1"/>
  <c r="B306" i="4" s="1"/>
  <c r="A835" i="4"/>
  <c r="E834" i="4"/>
  <c r="H306" i="4"/>
  <c r="C306" i="4"/>
  <c r="I306" i="4"/>
  <c r="D306" i="4" l="1"/>
  <c r="F306" i="4" s="1"/>
  <c r="G306" i="4" s="1"/>
  <c r="J306" i="4"/>
  <c r="A836" i="4"/>
  <c r="E835" i="4"/>
  <c r="M306" i="4" l="1"/>
  <c r="A837" i="4"/>
  <c r="E836" i="4"/>
  <c r="N306" i="4" l="1"/>
  <c r="K306" i="4"/>
  <c r="L306" i="4" s="1"/>
  <c r="B307" i="4" s="1"/>
  <c r="E837" i="4"/>
  <c r="A838" i="4"/>
  <c r="H307" i="4"/>
  <c r="C307" i="4"/>
  <c r="I307" i="4"/>
  <c r="D307" i="4" l="1"/>
  <c r="F307" i="4" s="1"/>
  <c r="G307" i="4" s="1"/>
  <c r="J307" i="4"/>
  <c r="E838" i="4"/>
  <c r="A839" i="4"/>
  <c r="N307" i="4" l="1"/>
  <c r="M307" i="4"/>
  <c r="E839" i="4"/>
  <c r="A840" i="4"/>
  <c r="K307" i="4" l="1"/>
  <c r="L307" i="4" s="1"/>
  <c r="B308" i="4" s="1"/>
  <c r="A841" i="4"/>
  <c r="E840" i="4"/>
  <c r="C308" i="4"/>
  <c r="I308" i="4"/>
  <c r="H308" i="4"/>
  <c r="J308" i="4" l="1"/>
  <c r="D308" i="4"/>
  <c r="F308" i="4" s="1"/>
  <c r="G308" i="4" s="1"/>
  <c r="A842" i="4"/>
  <c r="E841" i="4"/>
  <c r="M308" i="4" l="1"/>
  <c r="A843" i="4"/>
  <c r="E842" i="4"/>
  <c r="N308" i="4" l="1"/>
  <c r="K308" i="4"/>
  <c r="L308" i="4" s="1"/>
  <c r="B309" i="4" s="1"/>
  <c r="A844" i="4"/>
  <c r="E843" i="4"/>
  <c r="C309" i="4"/>
  <c r="I309" i="4"/>
  <c r="H309" i="4"/>
  <c r="J309" i="4" l="1"/>
  <c r="D309" i="4"/>
  <c r="F309" i="4" s="1"/>
  <c r="G309" i="4" s="1"/>
  <c r="E844" i="4"/>
  <c r="A845" i="4"/>
  <c r="M309" i="4" l="1"/>
  <c r="E845" i="4"/>
  <c r="A846" i="4"/>
  <c r="K309" i="4" l="1"/>
  <c r="L309" i="4" s="1"/>
  <c r="B310" i="4" s="1"/>
  <c r="N309" i="4"/>
  <c r="E846" i="4"/>
  <c r="A847" i="4"/>
  <c r="I310" i="4"/>
  <c r="H310" i="4"/>
  <c r="C310" i="4"/>
  <c r="D310" i="4" l="1"/>
  <c r="F310" i="4" s="1"/>
  <c r="G310" i="4" s="1"/>
  <c r="J310" i="4"/>
  <c r="E847" i="4"/>
  <c r="A848" i="4"/>
  <c r="N310" i="4" l="1"/>
  <c r="M310" i="4"/>
  <c r="A849" i="4"/>
  <c r="E848" i="4"/>
  <c r="K310" i="4" l="1"/>
  <c r="L310" i="4" s="1"/>
  <c r="B311" i="4" s="1"/>
  <c r="A850" i="4"/>
  <c r="E849" i="4"/>
  <c r="C311" i="4"/>
  <c r="I311" i="4"/>
  <c r="H311" i="4"/>
  <c r="J311" i="4" l="1"/>
  <c r="D311" i="4"/>
  <c r="F311" i="4" s="1"/>
  <c r="G311" i="4" s="1"/>
  <c r="A851" i="4"/>
  <c r="E850" i="4"/>
  <c r="M311" i="4" l="1"/>
  <c r="A852" i="4"/>
  <c r="E851" i="4"/>
  <c r="N311" i="4" l="1"/>
  <c r="K311" i="4"/>
  <c r="L311" i="4" s="1"/>
  <c r="B312" i="4" s="1"/>
  <c r="A853" i="4"/>
  <c r="E852" i="4"/>
  <c r="I312" i="4"/>
  <c r="H312" i="4"/>
  <c r="C312" i="4"/>
  <c r="D312" i="4" l="1"/>
  <c r="F312" i="4" s="1"/>
  <c r="G312" i="4" s="1"/>
  <c r="J312" i="4"/>
  <c r="E853" i="4"/>
  <c r="A854" i="4"/>
  <c r="N312" i="4" l="1"/>
  <c r="M312" i="4"/>
  <c r="A855" i="4"/>
  <c r="E854" i="4"/>
  <c r="K312" i="4" l="1"/>
  <c r="L312" i="4" s="1"/>
  <c r="B313" i="4" s="1"/>
  <c r="E855" i="4"/>
  <c r="A856" i="4"/>
  <c r="C313" i="4"/>
  <c r="I313" i="4"/>
  <c r="H313" i="4"/>
  <c r="J313" i="4" l="1"/>
  <c r="D313" i="4"/>
  <c r="F313" i="4" s="1"/>
  <c r="G313" i="4" s="1"/>
  <c r="A857" i="4"/>
  <c r="E856" i="4"/>
  <c r="M313" i="4" l="1"/>
  <c r="A858" i="4"/>
  <c r="E857" i="4"/>
  <c r="N313" i="4" l="1"/>
  <c r="K313" i="4"/>
  <c r="L313" i="4" s="1"/>
  <c r="B314" i="4" s="1"/>
  <c r="A859" i="4"/>
  <c r="E858" i="4"/>
  <c r="H314" i="4"/>
  <c r="C314" i="4"/>
  <c r="I314" i="4"/>
  <c r="D314" i="4" l="1"/>
  <c r="F314" i="4" s="1"/>
  <c r="G314" i="4" s="1"/>
  <c r="J314" i="4"/>
  <c r="A860" i="4"/>
  <c r="E859" i="4"/>
  <c r="N314" i="4" l="1"/>
  <c r="M314" i="4"/>
  <c r="A861" i="4"/>
  <c r="E860" i="4"/>
  <c r="K314" i="4" l="1"/>
  <c r="L314" i="4" s="1"/>
  <c r="B315" i="4" s="1"/>
  <c r="A862" i="4"/>
  <c r="E861" i="4"/>
  <c r="C315" i="4"/>
  <c r="H315" i="4"/>
  <c r="I315" i="4"/>
  <c r="J315" i="4" l="1"/>
  <c r="D315" i="4"/>
  <c r="F315" i="4" s="1"/>
  <c r="G315" i="4" s="1"/>
  <c r="A863" i="4"/>
  <c r="E862" i="4"/>
  <c r="M315" i="4" l="1"/>
  <c r="A864" i="4"/>
  <c r="E863" i="4"/>
  <c r="N315" i="4" l="1"/>
  <c r="K315" i="4"/>
  <c r="L315" i="4" s="1"/>
  <c r="B316" i="4" s="1"/>
  <c r="A865" i="4"/>
  <c r="E864" i="4"/>
  <c r="I316" i="4"/>
  <c r="H316" i="4"/>
  <c r="C316" i="4"/>
  <c r="D316" i="4" l="1"/>
  <c r="F316" i="4" s="1"/>
  <c r="G316" i="4" s="1"/>
  <c r="J316" i="4"/>
  <c r="E865" i="4"/>
  <c r="A866" i="4"/>
  <c r="M316" i="4" l="1"/>
  <c r="N316" i="4"/>
  <c r="A867" i="4"/>
  <c r="E866" i="4"/>
  <c r="K316" i="4" l="1"/>
  <c r="L316" i="4" s="1"/>
  <c r="B317" i="4" s="1"/>
  <c r="E867" i="4"/>
  <c r="A868" i="4"/>
  <c r="I317" i="4"/>
  <c r="C317" i="4"/>
  <c r="H317" i="4"/>
  <c r="J317" i="4" l="1"/>
  <c r="D317" i="4"/>
  <c r="F317" i="4" s="1"/>
  <c r="G317" i="4" s="1"/>
  <c r="A869" i="4"/>
  <c r="E868" i="4"/>
  <c r="M317" i="4" l="1"/>
  <c r="E869" i="4"/>
  <c r="A870" i="4"/>
  <c r="N317" i="4" l="1"/>
  <c r="K317" i="4"/>
  <c r="L317" i="4" s="1"/>
  <c r="B318" i="4" s="1"/>
  <c r="A871" i="4"/>
  <c r="E870" i="4"/>
  <c r="C318" i="4"/>
  <c r="I318" i="4"/>
  <c r="H318" i="4"/>
  <c r="J318" i="4" l="1"/>
  <c r="D318" i="4"/>
  <c r="F318" i="4" s="1"/>
  <c r="G318" i="4" s="1"/>
  <c r="E871" i="4"/>
  <c r="A872" i="4"/>
  <c r="M318" i="4" l="1"/>
  <c r="A873" i="4"/>
  <c r="E872" i="4"/>
  <c r="N318" i="4" l="1"/>
  <c r="K318" i="4"/>
  <c r="L318" i="4" s="1"/>
  <c r="B319" i="4" s="1"/>
  <c r="E873" i="4"/>
  <c r="A874" i="4"/>
  <c r="C319" i="4"/>
  <c r="I319" i="4"/>
  <c r="H319" i="4"/>
  <c r="J319" i="4" l="1"/>
  <c r="D319" i="4"/>
  <c r="F319" i="4" s="1"/>
  <c r="G319" i="4" s="1"/>
  <c r="A875" i="4"/>
  <c r="E874" i="4"/>
  <c r="M319" i="4" l="1"/>
  <c r="A876" i="4"/>
  <c r="E875" i="4"/>
  <c r="N319" i="4" l="1"/>
  <c r="K319" i="4"/>
  <c r="L319" i="4" s="1"/>
  <c r="B320" i="4" s="1"/>
  <c r="A877" i="4"/>
  <c r="E876" i="4"/>
  <c r="H320" i="4"/>
  <c r="C320" i="4"/>
  <c r="I320" i="4"/>
  <c r="D320" i="4" l="1"/>
  <c r="F320" i="4" s="1"/>
  <c r="G320" i="4" s="1"/>
  <c r="J320" i="4"/>
  <c r="A878" i="4"/>
  <c r="E877" i="4"/>
  <c r="M320" i="4" l="1"/>
  <c r="A879" i="4"/>
  <c r="E878" i="4"/>
  <c r="N320" i="4" l="1"/>
  <c r="K320" i="4"/>
  <c r="L320" i="4" s="1"/>
  <c r="B321" i="4" s="1"/>
  <c r="A880" i="4"/>
  <c r="E879" i="4"/>
  <c r="H321" i="4"/>
  <c r="I321" i="4"/>
  <c r="C321" i="4"/>
  <c r="D321" i="4" l="1"/>
  <c r="F321" i="4" s="1"/>
  <c r="G321" i="4" s="1"/>
  <c r="J321" i="4"/>
  <c r="A881" i="4"/>
  <c r="E880" i="4"/>
  <c r="N321" i="4" l="1"/>
  <c r="M321" i="4"/>
  <c r="E881" i="4"/>
  <c r="A882" i="4"/>
  <c r="K321" i="4" l="1"/>
  <c r="L321" i="4" s="1"/>
  <c r="B322" i="4" s="1"/>
  <c r="A883" i="4"/>
  <c r="E882" i="4"/>
  <c r="I322" i="4"/>
  <c r="H322" i="4"/>
  <c r="C322" i="4"/>
  <c r="D322" i="4" l="1"/>
  <c r="F322" i="4" s="1"/>
  <c r="J322" i="4"/>
  <c r="M322" i="4"/>
  <c r="A884" i="4"/>
  <c r="E883" i="4"/>
  <c r="G322" i="4" l="1"/>
  <c r="N322" i="4" s="1"/>
  <c r="A885" i="4"/>
  <c r="E884" i="4"/>
  <c r="K322" i="4" l="1"/>
  <c r="L322" i="4" s="1"/>
  <c r="B323" i="4" s="1"/>
  <c r="E885" i="4"/>
  <c r="A886" i="4"/>
  <c r="C323" i="4"/>
  <c r="H323" i="4"/>
  <c r="I323" i="4"/>
  <c r="J323" i="4" l="1"/>
  <c r="D323" i="4"/>
  <c r="F323" i="4" s="1"/>
  <c r="A887" i="4"/>
  <c r="E886" i="4"/>
  <c r="G323" i="4" l="1"/>
  <c r="K323" i="4" s="1"/>
  <c r="L323" i="4" s="1"/>
  <c r="B324" i="4" s="1"/>
  <c r="M323" i="4"/>
  <c r="E887" i="4"/>
  <c r="A888" i="4"/>
  <c r="H324" i="4"/>
  <c r="I324" i="4"/>
  <c r="C324" i="4"/>
  <c r="D324" i="4" l="1"/>
  <c r="F324" i="4" s="1"/>
  <c r="G324" i="4" s="1"/>
  <c r="J324" i="4"/>
  <c r="N323" i="4"/>
  <c r="N324" i="4" s="1"/>
  <c r="M324" i="4"/>
  <c r="A889" i="4"/>
  <c r="E888" i="4"/>
  <c r="K324" i="4" l="1"/>
  <c r="L324" i="4" s="1"/>
  <c r="B325" i="4" s="1"/>
  <c r="E889" i="4"/>
  <c r="A890" i="4"/>
  <c r="I325" i="4"/>
  <c r="H325" i="4"/>
  <c r="C325" i="4"/>
  <c r="J325" i="4" l="1"/>
  <c r="D325" i="4"/>
  <c r="F325" i="4" s="1"/>
  <c r="G325" i="4" s="1"/>
  <c r="A891" i="4"/>
  <c r="E890" i="4"/>
  <c r="N325" i="4" l="1"/>
  <c r="M325" i="4"/>
  <c r="A892" i="4"/>
  <c r="E891" i="4"/>
  <c r="K325" i="4" l="1"/>
  <c r="L325" i="4" s="1"/>
  <c r="B326" i="4" s="1"/>
  <c r="A893" i="4"/>
  <c r="E892" i="4"/>
  <c r="C326" i="4"/>
  <c r="I326" i="4"/>
  <c r="H326" i="4"/>
  <c r="J326" i="4" l="1"/>
  <c r="D326" i="4"/>
  <c r="F326" i="4" s="1"/>
  <c r="G326" i="4" s="1"/>
  <c r="A894" i="4"/>
  <c r="E893" i="4"/>
  <c r="N326" i="4" l="1"/>
  <c r="M326" i="4"/>
  <c r="A895" i="4"/>
  <c r="E894" i="4"/>
  <c r="K326" i="4" l="1"/>
  <c r="L326" i="4" s="1"/>
  <c r="B327" i="4" s="1"/>
  <c r="A896" i="4"/>
  <c r="E895" i="4"/>
  <c r="H327" i="4"/>
  <c r="I327" i="4"/>
  <c r="C327" i="4"/>
  <c r="J327" i="4" l="1"/>
  <c r="D327" i="4"/>
  <c r="F327" i="4" s="1"/>
  <c r="G327" i="4" s="1"/>
  <c r="A897" i="4"/>
  <c r="E896" i="4"/>
  <c r="N327" i="4" l="1"/>
  <c r="M327" i="4"/>
  <c r="E897" i="4"/>
  <c r="A898" i="4"/>
  <c r="K327" i="4" l="1"/>
  <c r="L327" i="4" s="1"/>
  <c r="B328" i="4" s="1"/>
  <c r="A899" i="4"/>
  <c r="E898" i="4"/>
  <c r="I328" i="4"/>
  <c r="H328" i="4"/>
  <c r="C328" i="4"/>
  <c r="J328" i="4" l="1"/>
  <c r="D328" i="4"/>
  <c r="F328" i="4" s="1"/>
  <c r="G328" i="4" s="1"/>
  <c r="A900" i="4"/>
  <c r="E899" i="4"/>
  <c r="N328" i="4" l="1"/>
  <c r="M328" i="4"/>
  <c r="A901" i="4"/>
  <c r="E900" i="4"/>
  <c r="K328" i="4" l="1"/>
  <c r="L328" i="4" s="1"/>
  <c r="B329" i="4" s="1"/>
  <c r="E901" i="4"/>
  <c r="A902" i="4"/>
  <c r="H329" i="4"/>
  <c r="C329" i="4"/>
  <c r="I329" i="4"/>
  <c r="J329" i="4" l="1"/>
  <c r="D329" i="4"/>
  <c r="F329" i="4" s="1"/>
  <c r="G329" i="4" s="1"/>
  <c r="A903" i="4"/>
  <c r="E902" i="4"/>
  <c r="N329" i="4" l="1"/>
  <c r="M329" i="4"/>
  <c r="E903" i="4"/>
  <c r="A904" i="4"/>
  <c r="K329" i="4" l="1"/>
  <c r="L329" i="4" s="1"/>
  <c r="B330" i="4" s="1"/>
  <c r="A905" i="4"/>
  <c r="E904" i="4"/>
  <c r="H330" i="4"/>
  <c r="C330" i="4"/>
  <c r="I330" i="4"/>
  <c r="J330" i="4" l="1"/>
  <c r="D330" i="4"/>
  <c r="F330" i="4" s="1"/>
  <c r="G330" i="4" s="1"/>
  <c r="A906" i="4"/>
  <c r="E905" i="4"/>
  <c r="N330" i="4" l="1"/>
  <c r="M330" i="4"/>
  <c r="A907" i="4"/>
  <c r="E906" i="4"/>
  <c r="K330" i="4" l="1"/>
  <c r="L330" i="4" s="1"/>
  <c r="B331" i="4" s="1"/>
  <c r="A908" i="4"/>
  <c r="E907" i="4"/>
  <c r="I331" i="4"/>
  <c r="C331" i="4"/>
  <c r="H331" i="4"/>
  <c r="J331" i="4" l="1"/>
  <c r="D331" i="4"/>
  <c r="F331" i="4" s="1"/>
  <c r="G331" i="4" s="1"/>
  <c r="A909" i="4"/>
  <c r="E908" i="4"/>
  <c r="N331" i="4" l="1"/>
  <c r="M331" i="4"/>
  <c r="A910" i="4"/>
  <c r="E909" i="4"/>
  <c r="K331" i="4" l="1"/>
  <c r="L331" i="4" s="1"/>
  <c r="B332" i="4" s="1"/>
  <c r="A911" i="4"/>
  <c r="E910" i="4"/>
  <c r="H332" i="4"/>
  <c r="C332" i="4"/>
  <c r="I332" i="4"/>
  <c r="J332" i="4" l="1"/>
  <c r="D332" i="4"/>
  <c r="F332" i="4" s="1"/>
  <c r="G332" i="4" s="1"/>
  <c r="A912" i="4"/>
  <c r="E911" i="4"/>
  <c r="N332" i="4" l="1"/>
  <c r="M332" i="4"/>
  <c r="A913" i="4"/>
  <c r="E912" i="4"/>
  <c r="K332" i="4" l="1"/>
  <c r="L332" i="4" s="1"/>
  <c r="B333" i="4" s="1"/>
  <c r="E913" i="4"/>
  <c r="A914" i="4"/>
  <c r="H333" i="4"/>
  <c r="I333" i="4"/>
  <c r="C333" i="4"/>
  <c r="J333" i="4" l="1"/>
  <c r="D333" i="4"/>
  <c r="F333" i="4" s="1"/>
  <c r="G333" i="4" s="1"/>
  <c r="A915" i="4"/>
  <c r="E914" i="4"/>
  <c r="N333" i="4" l="1"/>
  <c r="M333" i="4"/>
  <c r="A916" i="4"/>
  <c r="E915" i="4"/>
  <c r="K333" i="4" l="1"/>
  <c r="L333" i="4" s="1"/>
  <c r="B334" i="4" s="1"/>
  <c r="A917" i="4"/>
  <c r="E916" i="4"/>
  <c r="I334" i="4"/>
  <c r="H334" i="4"/>
  <c r="C334" i="4"/>
  <c r="J334" i="4" l="1"/>
  <c r="D334" i="4"/>
  <c r="F334" i="4" s="1"/>
  <c r="G334" i="4" s="1"/>
  <c r="E917" i="4"/>
  <c r="A918" i="4"/>
  <c r="N334" i="4" l="1"/>
  <c r="M334" i="4"/>
  <c r="A919" i="4"/>
  <c r="E918" i="4"/>
  <c r="K334" i="4" l="1"/>
  <c r="L334" i="4" s="1"/>
  <c r="B335" i="4" s="1"/>
  <c r="E919" i="4"/>
  <c r="A920" i="4"/>
  <c r="I335" i="4"/>
  <c r="H335" i="4"/>
  <c r="C335" i="4"/>
  <c r="J335" i="4" l="1"/>
  <c r="D335" i="4"/>
  <c r="F335" i="4" s="1"/>
  <c r="G335" i="4" s="1"/>
  <c r="A921" i="4"/>
  <c r="E920" i="4"/>
  <c r="N335" i="4" l="1"/>
  <c r="M335" i="4"/>
  <c r="A922" i="4"/>
  <c r="E921" i="4"/>
  <c r="K335" i="4" l="1"/>
  <c r="L335" i="4" s="1"/>
  <c r="B336" i="4" s="1"/>
  <c r="A923" i="4"/>
  <c r="E922" i="4"/>
  <c r="I336" i="4"/>
  <c r="C336" i="4"/>
  <c r="H336" i="4"/>
  <c r="J336" i="4" l="1"/>
  <c r="D336" i="4"/>
  <c r="F336" i="4" s="1"/>
  <c r="G336" i="4" s="1"/>
  <c r="A924" i="4"/>
  <c r="E923" i="4"/>
  <c r="N336" i="4" l="1"/>
  <c r="M336" i="4"/>
  <c r="A925" i="4"/>
  <c r="E924" i="4"/>
  <c r="K336" i="4" l="1"/>
  <c r="L336" i="4" s="1"/>
  <c r="B337" i="4" s="1"/>
  <c r="E925" i="4"/>
  <c r="A926" i="4"/>
  <c r="H337" i="4"/>
  <c r="C337" i="4"/>
  <c r="I337" i="4"/>
  <c r="J337" i="4" l="1"/>
  <c r="D337" i="4"/>
  <c r="F337" i="4" s="1"/>
  <c r="G337" i="4" s="1"/>
  <c r="A927" i="4"/>
  <c r="E926" i="4"/>
  <c r="N337" i="4" l="1"/>
  <c r="M337" i="4"/>
  <c r="A928" i="4"/>
  <c r="E927" i="4"/>
  <c r="K337" i="4" l="1"/>
  <c r="L337" i="4" s="1"/>
  <c r="B338" i="4" s="1"/>
  <c r="A929" i="4"/>
  <c r="E928" i="4"/>
  <c r="I338" i="4"/>
  <c r="C338" i="4"/>
  <c r="H338" i="4"/>
  <c r="J338" i="4" l="1"/>
  <c r="D338" i="4"/>
  <c r="F338" i="4" s="1"/>
  <c r="E929" i="4"/>
  <c r="A930" i="4"/>
  <c r="G338" i="4" l="1"/>
  <c r="N338" i="4" s="1"/>
  <c r="K338" i="4"/>
  <c r="L338" i="4" s="1"/>
  <c r="B339" i="4" s="1"/>
  <c r="M338" i="4"/>
  <c r="A931" i="4"/>
  <c r="E930" i="4"/>
  <c r="C339" i="4"/>
  <c r="H339" i="4"/>
  <c r="I339" i="4"/>
  <c r="J339" i="4" l="1"/>
  <c r="D339" i="4"/>
  <c r="F339" i="4" s="1"/>
  <c r="A932" i="4"/>
  <c r="E931" i="4"/>
  <c r="G339" i="4" l="1"/>
  <c r="N339" i="4" s="1"/>
  <c r="M339" i="4"/>
  <c r="A933" i="4"/>
  <c r="E932" i="4"/>
  <c r="K339" i="4" l="1"/>
  <c r="L339" i="4" s="1"/>
  <c r="B340" i="4" s="1"/>
  <c r="E933" i="4"/>
  <c r="A934" i="4"/>
  <c r="I340" i="4"/>
  <c r="C340" i="4"/>
  <c r="H340" i="4"/>
  <c r="J340" i="4" l="1"/>
  <c r="D340" i="4"/>
  <c r="F340" i="4" s="1"/>
  <c r="A935" i="4"/>
  <c r="E934" i="4"/>
  <c r="M340" i="4" l="1"/>
  <c r="G340" i="4"/>
  <c r="N340" i="4" s="1"/>
  <c r="E935" i="4"/>
  <c r="A936" i="4"/>
  <c r="K340" i="4" l="1"/>
  <c r="L340" i="4" s="1"/>
  <c r="B341" i="4" s="1"/>
  <c r="A937" i="4"/>
  <c r="E936" i="4"/>
  <c r="C341" i="4"/>
  <c r="I341" i="4"/>
  <c r="H341" i="4"/>
  <c r="J341" i="4" l="1"/>
  <c r="D341" i="4"/>
  <c r="F341" i="4" s="1"/>
  <c r="A938" i="4"/>
  <c r="E937" i="4"/>
  <c r="G341" i="4" l="1"/>
  <c r="M341" i="4"/>
  <c r="A939" i="4"/>
  <c r="E938" i="4"/>
  <c r="N341" i="4" l="1"/>
  <c r="K341" i="4"/>
  <c r="L341" i="4" s="1"/>
  <c r="B342" i="4" s="1"/>
  <c r="A940" i="4"/>
  <c r="E939" i="4"/>
  <c r="I342" i="4"/>
  <c r="C342" i="4"/>
  <c r="H342" i="4"/>
  <c r="J342" i="4" l="1"/>
  <c r="D342" i="4"/>
  <c r="F342" i="4" s="1"/>
  <c r="A941" i="4"/>
  <c r="E940" i="4"/>
  <c r="G342" i="4" l="1"/>
  <c r="N342" i="4" s="1"/>
  <c r="M342" i="4"/>
  <c r="E941" i="4"/>
  <c r="A942" i="4"/>
  <c r="K342" i="4" l="1"/>
  <c r="L342" i="4" s="1"/>
  <c r="B343" i="4" s="1"/>
  <c r="A943" i="4"/>
  <c r="E942" i="4"/>
  <c r="H343" i="4"/>
  <c r="C343" i="4"/>
  <c r="I343" i="4"/>
  <c r="D343" i="4" l="1"/>
  <c r="F343" i="4" s="1"/>
  <c r="J343" i="4"/>
  <c r="A944" i="4"/>
  <c r="E943" i="4"/>
  <c r="G343" i="4" l="1"/>
  <c r="N343" i="4" s="1"/>
  <c r="M343" i="4"/>
  <c r="A945" i="4"/>
  <c r="E944" i="4"/>
  <c r="K343" i="4" l="1"/>
  <c r="L343" i="4" s="1"/>
  <c r="B344" i="4" s="1"/>
  <c r="E945" i="4"/>
  <c r="A946" i="4"/>
  <c r="C344" i="4"/>
  <c r="I344" i="4"/>
  <c r="H344" i="4"/>
  <c r="J344" i="4" l="1"/>
  <c r="D344" i="4"/>
  <c r="F344" i="4" s="1"/>
  <c r="A947" i="4"/>
  <c r="E946" i="4"/>
  <c r="G344" i="4" l="1"/>
  <c r="M344" i="4"/>
  <c r="E947" i="4"/>
  <c r="A948" i="4"/>
  <c r="N344" i="4" l="1"/>
  <c r="K344" i="4"/>
  <c r="L344" i="4" s="1"/>
  <c r="B345" i="4" s="1"/>
  <c r="A949" i="4"/>
  <c r="E948" i="4"/>
  <c r="I345" i="4"/>
  <c r="C345" i="4"/>
  <c r="H345" i="4"/>
  <c r="J345" i="4" l="1"/>
  <c r="D345" i="4"/>
  <c r="F345" i="4" s="1"/>
  <c r="E949" i="4"/>
  <c r="A950" i="4"/>
  <c r="G345" i="4" l="1"/>
  <c r="M345" i="4"/>
  <c r="A951" i="4"/>
  <c r="E950" i="4"/>
  <c r="N345" i="4" l="1"/>
  <c r="K345" i="4"/>
  <c r="L345" i="4" s="1"/>
  <c r="B346" i="4" s="1"/>
  <c r="E951" i="4"/>
  <c r="A952" i="4"/>
  <c r="C346" i="4"/>
  <c r="H346" i="4"/>
  <c r="I346" i="4"/>
  <c r="J346" i="4" l="1"/>
  <c r="D346" i="4"/>
  <c r="F346" i="4" s="1"/>
  <c r="A953" i="4"/>
  <c r="E952" i="4"/>
  <c r="G346" i="4" l="1"/>
  <c r="M346" i="4"/>
  <c r="E953" i="4"/>
  <c r="A954" i="4"/>
  <c r="N346" i="4" l="1"/>
  <c r="K346" i="4"/>
  <c r="L346" i="4" s="1"/>
  <c r="B347" i="4" s="1"/>
  <c r="A955" i="4"/>
  <c r="E954" i="4"/>
  <c r="H347" i="4"/>
  <c r="C347" i="4"/>
  <c r="I347" i="4"/>
  <c r="D347" i="4" l="1"/>
  <c r="F347" i="4" s="1"/>
  <c r="J347" i="4"/>
  <c r="A956" i="4"/>
  <c r="E955" i="4"/>
  <c r="G347" i="4" l="1"/>
  <c r="N347" i="4" s="1"/>
  <c r="M347" i="4"/>
  <c r="A957" i="4"/>
  <c r="E956" i="4"/>
  <c r="K347" i="4" l="1"/>
  <c r="L347" i="4" s="1"/>
  <c r="B348" i="4" s="1"/>
  <c r="E957" i="4"/>
  <c r="A958" i="4"/>
  <c r="H348" i="4"/>
  <c r="C348" i="4"/>
  <c r="I348" i="4"/>
  <c r="D348" i="4" l="1"/>
  <c r="F348" i="4" s="1"/>
  <c r="J348" i="4"/>
  <c r="A959" i="4"/>
  <c r="E958" i="4"/>
  <c r="G348" i="4" l="1"/>
  <c r="N348" i="4" s="1"/>
  <c r="M348" i="4"/>
  <c r="A960" i="4"/>
  <c r="E959" i="4"/>
  <c r="K348" i="4" l="1"/>
  <c r="L348" i="4" s="1"/>
  <c r="B349" i="4" s="1"/>
  <c r="A961" i="4"/>
  <c r="E960" i="4"/>
  <c r="C349" i="4"/>
  <c r="I349" i="4"/>
  <c r="H349" i="4"/>
  <c r="J349" i="4" l="1"/>
  <c r="D349" i="4"/>
  <c r="F349" i="4" s="1"/>
  <c r="E961" i="4"/>
  <c r="A962" i="4"/>
  <c r="G349" i="4" l="1"/>
  <c r="M349" i="4"/>
  <c r="A963" i="4"/>
  <c r="E962" i="4"/>
  <c r="N349" i="4" l="1"/>
  <c r="K349" i="4"/>
  <c r="L349" i="4" s="1"/>
  <c r="B350" i="4" s="1"/>
  <c r="E963" i="4"/>
  <c r="A964" i="4"/>
  <c r="C350" i="4"/>
  <c r="H350" i="4"/>
  <c r="I350" i="4"/>
  <c r="J350" i="4" l="1"/>
  <c r="D350" i="4"/>
  <c r="F350" i="4" s="1"/>
  <c r="A965" i="4"/>
  <c r="E964" i="4"/>
  <c r="G350" i="4" l="1"/>
  <c r="N350" i="4" s="1"/>
  <c r="M350" i="4"/>
  <c r="E965" i="4"/>
  <c r="A966" i="4"/>
  <c r="K350" i="4" l="1"/>
  <c r="L350" i="4" s="1"/>
  <c r="B351" i="4" s="1"/>
  <c r="A967" i="4"/>
  <c r="E966" i="4"/>
  <c r="C351" i="4"/>
  <c r="I351" i="4"/>
  <c r="H351" i="4"/>
  <c r="J351" i="4" l="1"/>
  <c r="D351" i="4"/>
  <c r="F351" i="4" s="1"/>
  <c r="G351" i="4" s="1"/>
  <c r="N351" i="4" s="1"/>
  <c r="E967" i="4"/>
  <c r="A968" i="4"/>
  <c r="M351" i="4" l="1"/>
  <c r="K351" i="4"/>
  <c r="L351" i="4" s="1"/>
  <c r="B352" i="4" s="1"/>
  <c r="A969" i="4"/>
  <c r="E968" i="4"/>
  <c r="C352" i="4"/>
  <c r="I352" i="4"/>
  <c r="H352" i="4"/>
  <c r="J352" i="4" l="1"/>
  <c r="D352" i="4"/>
  <c r="F352" i="4" s="1"/>
  <c r="E969" i="4"/>
  <c r="A970" i="4"/>
  <c r="G352" i="4" l="1"/>
  <c r="N352" i="4" s="1"/>
  <c r="M352" i="4"/>
  <c r="A971" i="4"/>
  <c r="E970" i="4"/>
  <c r="K352" i="4" l="1"/>
  <c r="L352" i="4" s="1"/>
  <c r="B353" i="4" s="1"/>
  <c r="A972" i="4"/>
  <c r="E971" i="4"/>
  <c r="C353" i="4"/>
  <c r="H353" i="4"/>
  <c r="I353" i="4"/>
  <c r="J353" i="4" l="1"/>
  <c r="D353" i="4"/>
  <c r="F353" i="4" s="1"/>
  <c r="A973" i="4"/>
  <c r="E972" i="4"/>
  <c r="G353" i="4" l="1"/>
  <c r="N353" i="4" s="1"/>
  <c r="M353" i="4"/>
  <c r="A974" i="4"/>
  <c r="E973" i="4"/>
  <c r="K353" i="4" l="1"/>
  <c r="L353" i="4" s="1"/>
  <c r="B354" i="4" s="1"/>
  <c r="A975" i="4"/>
  <c r="E974" i="4"/>
  <c r="I354" i="4"/>
  <c r="H354" i="4"/>
  <c r="C354" i="4"/>
  <c r="D354" i="4" l="1"/>
  <c r="F354" i="4" s="1"/>
  <c r="J354" i="4"/>
  <c r="A976" i="4"/>
  <c r="E975" i="4"/>
  <c r="G354" i="4" l="1"/>
  <c r="N354" i="4" s="1"/>
  <c r="M354" i="4"/>
  <c r="A977" i="4"/>
  <c r="E976" i="4"/>
  <c r="K354" i="4" l="1"/>
  <c r="L354" i="4" s="1"/>
  <c r="B355" i="4" s="1"/>
  <c r="E977" i="4"/>
  <c r="A978" i="4"/>
  <c r="C355" i="4"/>
  <c r="H355" i="4"/>
  <c r="I355" i="4"/>
  <c r="J355" i="4" l="1"/>
  <c r="D355" i="4"/>
  <c r="F355" i="4" s="1"/>
  <c r="A979" i="4"/>
  <c r="E978" i="4"/>
  <c r="G355" i="4" l="1"/>
  <c r="N355" i="4" s="1"/>
  <c r="M355" i="4"/>
  <c r="K355" i="4"/>
  <c r="L355" i="4" s="1"/>
  <c r="B356" i="4" s="1"/>
  <c r="A980" i="4"/>
  <c r="E979" i="4"/>
  <c r="H356" i="4"/>
  <c r="C356" i="4"/>
  <c r="I356" i="4"/>
  <c r="D356" i="4" l="1"/>
  <c r="F356" i="4" s="1"/>
  <c r="M356" i="4" s="1"/>
  <c r="J356" i="4"/>
  <c r="A981" i="4"/>
  <c r="E980" i="4"/>
  <c r="G356" i="4" l="1"/>
  <c r="K356" i="4" s="1"/>
  <c r="L356" i="4" s="1"/>
  <c r="B357" i="4" s="1"/>
  <c r="A982" i="4"/>
  <c r="E981" i="4"/>
  <c r="C357" i="4"/>
  <c r="I357" i="4"/>
  <c r="H357" i="4"/>
  <c r="N356" i="4" l="1"/>
  <c r="J357" i="4"/>
  <c r="D357" i="4"/>
  <c r="F357" i="4" s="1"/>
  <c r="A983" i="4"/>
  <c r="E982" i="4"/>
  <c r="G357" i="4" l="1"/>
  <c r="N357" i="4" s="1"/>
  <c r="M357" i="4"/>
  <c r="A984" i="4"/>
  <c r="E983" i="4"/>
  <c r="K357" i="4" l="1"/>
  <c r="L357" i="4" s="1"/>
  <c r="B358" i="4" s="1"/>
  <c r="A985" i="4"/>
  <c r="E984" i="4"/>
  <c r="H358" i="4"/>
  <c r="C358" i="4"/>
  <c r="I358" i="4"/>
  <c r="D358" i="4" l="1"/>
  <c r="F358" i="4" s="1"/>
  <c r="J358" i="4"/>
  <c r="E985" i="4"/>
  <c r="A986" i="4"/>
  <c r="G358" i="4" l="1"/>
  <c r="N358" i="4" s="1"/>
  <c r="M358" i="4"/>
  <c r="A987" i="4"/>
  <c r="E986" i="4"/>
  <c r="K358" i="4" l="1"/>
  <c r="L358" i="4" s="1"/>
  <c r="B359" i="4" s="1"/>
  <c r="E987" i="4"/>
  <c r="A988" i="4"/>
  <c r="H359" i="4"/>
  <c r="C359" i="4"/>
  <c r="I359" i="4"/>
  <c r="D359" i="4" l="1"/>
  <c r="F359" i="4" s="1"/>
  <c r="J359" i="4"/>
  <c r="A989" i="4"/>
  <c r="E988" i="4"/>
  <c r="G359" i="4" l="1"/>
  <c r="N359" i="4" s="1"/>
  <c r="M359" i="4"/>
  <c r="A990" i="4"/>
  <c r="E989" i="4"/>
  <c r="K359" i="4" l="1"/>
  <c r="L359" i="4" s="1"/>
  <c r="B360" i="4" s="1"/>
  <c r="A991" i="4"/>
  <c r="E990" i="4"/>
  <c r="C360" i="4"/>
  <c r="H360" i="4"/>
  <c r="I360" i="4"/>
  <c r="J360" i="4" l="1"/>
  <c r="D360" i="4"/>
  <c r="F360" i="4" s="1"/>
  <c r="A992" i="4"/>
  <c r="E991" i="4"/>
  <c r="G360" i="4" l="1"/>
  <c r="N360" i="4" s="1"/>
  <c r="M360" i="4"/>
  <c r="K360" i="4"/>
  <c r="L360" i="4" s="1"/>
  <c r="B361" i="4" s="1"/>
  <c r="A993" i="4"/>
  <c r="E992" i="4"/>
  <c r="I361" i="4"/>
  <c r="C361" i="4"/>
  <c r="H361" i="4"/>
  <c r="J361" i="4" l="1"/>
  <c r="D361" i="4"/>
  <c r="F361" i="4" s="1"/>
  <c r="M361" i="4" s="1"/>
  <c r="E993" i="4"/>
  <c r="A994" i="4"/>
  <c r="G361" i="4" l="1"/>
  <c r="N361" i="4" s="1"/>
  <c r="A995" i="4"/>
  <c r="E994" i="4"/>
  <c r="K361" i="4" l="1"/>
  <c r="L361" i="4" s="1"/>
  <c r="B362" i="4" s="1"/>
  <c r="A996" i="4"/>
  <c r="E995" i="4"/>
  <c r="I362" i="4"/>
  <c r="C362" i="4"/>
  <c r="H362" i="4"/>
  <c r="J362" i="4" l="1"/>
  <c r="D362" i="4"/>
  <c r="F362" i="4" s="1"/>
  <c r="A997" i="4"/>
  <c r="E996" i="4"/>
  <c r="G362" i="4" l="1"/>
  <c r="N362" i="4" s="1"/>
  <c r="M362" i="4"/>
  <c r="E997" i="4"/>
  <c r="A998" i="4"/>
  <c r="K362" i="4" l="1"/>
  <c r="L362" i="4" s="1"/>
  <c r="B363" i="4" s="1"/>
  <c r="A999" i="4"/>
  <c r="E998" i="4"/>
  <c r="I363" i="4"/>
  <c r="H363" i="4"/>
  <c r="C363" i="4"/>
  <c r="D363" i="4" l="1"/>
  <c r="F363" i="4" s="1"/>
  <c r="J363" i="4"/>
  <c r="A1000" i="4"/>
  <c r="E999" i="4"/>
  <c r="G363" i="4" l="1"/>
  <c r="N363" i="4" s="1"/>
  <c r="M363" i="4"/>
  <c r="A1001" i="4"/>
  <c r="E1000" i="4"/>
  <c r="K363" i="4" l="1"/>
  <c r="L363" i="4" s="1"/>
  <c r="B364" i="4" s="1"/>
  <c r="E1001" i="4"/>
  <c r="A1002" i="4"/>
  <c r="I364" i="4"/>
  <c r="H364" i="4"/>
  <c r="C364" i="4"/>
  <c r="D364" i="4" l="1"/>
  <c r="F364" i="4" s="1"/>
  <c r="J364" i="4"/>
  <c r="A1003" i="4"/>
  <c r="E1002" i="4"/>
  <c r="G364" i="4" l="1"/>
  <c r="N364" i="4" s="1"/>
  <c r="M364" i="4"/>
  <c r="E1003" i="4"/>
  <c r="A1004" i="4"/>
  <c r="K364" i="4" l="1"/>
  <c r="L364" i="4" s="1"/>
  <c r="B365" i="4" s="1"/>
  <c r="A1005" i="4"/>
  <c r="E1004" i="4"/>
  <c r="I365" i="4"/>
  <c r="H365" i="4"/>
  <c r="C365" i="4"/>
  <c r="D365" i="4" l="1"/>
  <c r="F365" i="4" s="1"/>
  <c r="J365" i="4"/>
  <c r="A1006" i="4"/>
  <c r="E1005" i="4"/>
  <c r="G365" i="4" l="1"/>
  <c r="N365" i="4" s="1"/>
  <c r="M365" i="4"/>
  <c r="A1007" i="4"/>
  <c r="E1006" i="4"/>
  <c r="K365" i="4" l="1"/>
  <c r="L365" i="4" s="1"/>
  <c r="B366" i="4" s="1"/>
  <c r="A1008" i="4"/>
  <c r="E1007" i="4"/>
  <c r="I366" i="4"/>
  <c r="C366" i="4"/>
  <c r="H366" i="4"/>
  <c r="J366" i="4" l="1"/>
  <c r="D366" i="4"/>
  <c r="F366" i="4" s="1"/>
  <c r="A1009" i="4"/>
  <c r="E1008" i="4"/>
  <c r="G366" i="4" l="1"/>
  <c r="N366" i="4" s="1"/>
  <c r="M366" i="4"/>
  <c r="E1009" i="4"/>
  <c r="A1010" i="4"/>
  <c r="K366" i="4" l="1"/>
  <c r="L366" i="4" s="1"/>
  <c r="B367" i="4" s="1"/>
  <c r="A1011" i="4"/>
  <c r="E1010" i="4"/>
  <c r="I367" i="4"/>
  <c r="C367" i="4"/>
  <c r="H367" i="4"/>
  <c r="J367" i="4" l="1"/>
  <c r="D367" i="4"/>
  <c r="F367" i="4" s="1"/>
  <c r="G367" i="4" s="1"/>
  <c r="N367" i="4" s="1"/>
  <c r="A1012" i="4"/>
  <c r="E1011" i="4"/>
  <c r="M367" i="4" l="1"/>
  <c r="K367" i="4"/>
  <c r="L367" i="4" s="1"/>
  <c r="B368" i="4" s="1"/>
  <c r="A1013" i="4"/>
  <c r="E1012" i="4"/>
  <c r="I368" i="4"/>
  <c r="C368" i="4"/>
  <c r="H368" i="4"/>
  <c r="J368" i="4" l="1"/>
  <c r="D368" i="4"/>
  <c r="F368" i="4" s="1"/>
  <c r="E1013" i="4"/>
  <c r="A1014" i="4"/>
  <c r="G368" i="4" l="1"/>
  <c r="N368" i="4" s="1"/>
  <c r="M368" i="4"/>
  <c r="K368" i="4"/>
  <c r="L368" i="4" s="1"/>
  <c r="B369" i="4" s="1"/>
  <c r="A1015" i="4"/>
  <c r="E1014" i="4"/>
  <c r="C369" i="4"/>
  <c r="I369" i="4"/>
  <c r="H369" i="4"/>
  <c r="J369" i="4" l="1"/>
  <c r="D369" i="4"/>
  <c r="F369" i="4" s="1"/>
  <c r="G369" i="4" s="1"/>
  <c r="N369" i="4" s="1"/>
  <c r="E1015" i="4"/>
  <c r="A1016" i="4"/>
  <c r="M369" i="4" l="1"/>
  <c r="K369" i="4"/>
  <c r="L369" i="4" s="1"/>
  <c r="B370" i="4" s="1"/>
  <c r="A1017" i="4"/>
  <c r="E1016" i="4"/>
  <c r="C370" i="4"/>
  <c r="I370" i="4"/>
  <c r="H370" i="4"/>
  <c r="J370" i="4" l="1"/>
  <c r="D370" i="4"/>
  <c r="F370" i="4" s="1"/>
  <c r="E1017" i="4"/>
  <c r="A1018" i="4"/>
  <c r="K370" i="4" l="1"/>
  <c r="L370" i="4" s="1"/>
  <c r="B371" i="4" s="1"/>
  <c r="G370" i="4"/>
  <c r="N370" i="4" s="1"/>
  <c r="M370" i="4"/>
  <c r="A1019" i="4"/>
  <c r="E1018" i="4"/>
  <c r="I371" i="4"/>
  <c r="H371" i="4"/>
  <c r="C371" i="4"/>
  <c r="D371" i="4" l="1"/>
  <c r="F371" i="4" s="1"/>
  <c r="G371" i="4" s="1"/>
  <c r="J371" i="4"/>
  <c r="N371" i="4"/>
  <c r="M371" i="4"/>
  <c r="E1019" i="4"/>
  <c r="A1020" i="4"/>
  <c r="K371" i="4" l="1"/>
  <c r="L371" i="4" s="1"/>
  <c r="B372" i="4" s="1"/>
  <c r="A1021" i="4"/>
  <c r="E1020" i="4"/>
  <c r="I372" i="4"/>
  <c r="C372" i="4"/>
  <c r="H372" i="4"/>
  <c r="J372" i="4" l="1"/>
  <c r="D372" i="4"/>
  <c r="F372" i="4" s="1"/>
  <c r="G372" i="4" s="1"/>
  <c r="A1022" i="4"/>
  <c r="E1021" i="4"/>
  <c r="M372" i="4" l="1"/>
  <c r="N372" i="4"/>
  <c r="A1023" i="4"/>
  <c r="E1022" i="4"/>
  <c r="K372" i="4" l="1"/>
  <c r="L372" i="4" s="1"/>
  <c r="B373" i="4" s="1"/>
  <c r="A1024" i="4"/>
  <c r="E1023" i="4"/>
  <c r="H373" i="4"/>
  <c r="C373" i="4"/>
  <c r="I373" i="4"/>
  <c r="D373" i="4" l="1"/>
  <c r="F373" i="4" s="1"/>
  <c r="G373" i="4" s="1"/>
  <c r="J373" i="4"/>
  <c r="A1025" i="4"/>
  <c r="E1024" i="4"/>
  <c r="M373" i="4" l="1"/>
  <c r="N373" i="4"/>
  <c r="A1026" i="4"/>
  <c r="E1025" i="4"/>
  <c r="K373" i="4" l="1"/>
  <c r="L373" i="4" s="1"/>
  <c r="B374" i="4" s="1"/>
  <c r="A1027" i="4"/>
  <c r="E1026" i="4"/>
  <c r="H374" i="4"/>
  <c r="I374" i="4"/>
  <c r="C374" i="4"/>
  <c r="D374" i="4" l="1"/>
  <c r="F374" i="4" s="1"/>
  <c r="G374" i="4" s="1"/>
  <c r="J374" i="4"/>
  <c r="A1028" i="4"/>
  <c r="E1027" i="4"/>
  <c r="N374" i="4" l="1"/>
  <c r="M374" i="4"/>
  <c r="A1029" i="4"/>
  <c r="E1028" i="4"/>
  <c r="K374" i="4" l="1"/>
  <c r="L374" i="4" s="1"/>
  <c r="B375" i="4" s="1"/>
  <c r="E1029" i="4"/>
  <c r="A1030" i="4"/>
  <c r="C375" i="4"/>
  <c r="I375" i="4"/>
  <c r="H375" i="4"/>
  <c r="J375" i="4" l="1"/>
  <c r="D375" i="4"/>
  <c r="F375" i="4" s="1"/>
  <c r="G375" i="4" s="1"/>
  <c r="A1031" i="4"/>
  <c r="E1030" i="4"/>
  <c r="M375" i="4" l="1"/>
  <c r="E1031" i="4"/>
  <c r="A1032" i="4"/>
  <c r="N375" i="4" l="1"/>
  <c r="K375" i="4"/>
  <c r="L375" i="4" s="1"/>
  <c r="B376" i="4" s="1"/>
  <c r="A1033" i="4"/>
  <c r="E1032" i="4"/>
  <c r="I376" i="4"/>
  <c r="C376" i="4"/>
  <c r="H376" i="4"/>
  <c r="J376" i="4" l="1"/>
  <c r="D376" i="4"/>
  <c r="F376" i="4" s="1"/>
  <c r="G376" i="4" s="1"/>
  <c r="E1033" i="4"/>
  <c r="A1034" i="4"/>
  <c r="N376" i="4" l="1"/>
  <c r="M376" i="4"/>
  <c r="A1035" i="4"/>
  <c r="E1034" i="4"/>
  <c r="K376" i="4" l="1"/>
  <c r="L376" i="4" s="1"/>
  <c r="B377" i="4" s="1"/>
  <c r="E1035" i="4"/>
  <c r="A1036" i="4"/>
  <c r="C377" i="4"/>
  <c r="I377" i="4"/>
  <c r="H377" i="4"/>
  <c r="J377" i="4" l="1"/>
  <c r="D377" i="4"/>
  <c r="F377" i="4" s="1"/>
  <c r="G377" i="4" s="1"/>
  <c r="A1037" i="4"/>
  <c r="E1036" i="4"/>
  <c r="M377" i="4" l="1"/>
  <c r="E1037" i="4"/>
  <c r="A1038" i="4"/>
  <c r="N377" i="4" l="1"/>
  <c r="K377" i="4"/>
  <c r="L377" i="4" s="1"/>
  <c r="B378" i="4" s="1"/>
  <c r="A1039" i="4"/>
  <c r="E1038" i="4"/>
  <c r="I378" i="4"/>
  <c r="H378" i="4"/>
  <c r="C378" i="4"/>
  <c r="D378" i="4" l="1"/>
  <c r="F378" i="4" s="1"/>
  <c r="G378" i="4" s="1"/>
  <c r="J378" i="4"/>
  <c r="A1040" i="4"/>
  <c r="E1039" i="4"/>
  <c r="N378" i="4" l="1"/>
  <c r="M378" i="4"/>
  <c r="A1041" i="4"/>
  <c r="E1040" i="4"/>
  <c r="K378" i="4" l="1"/>
  <c r="L378" i="4" s="1"/>
  <c r="B379" i="4" s="1"/>
  <c r="E1041" i="4"/>
  <c r="A1042" i="4"/>
  <c r="I379" i="4"/>
  <c r="C379" i="4"/>
  <c r="H379" i="4"/>
  <c r="J379" i="4" l="1"/>
  <c r="D379" i="4"/>
  <c r="F379" i="4" s="1"/>
  <c r="G379" i="4" s="1"/>
  <c r="A1043" i="4"/>
  <c r="E1042" i="4"/>
  <c r="M379" i="4" l="1"/>
  <c r="A1044" i="4"/>
  <c r="E1043" i="4"/>
  <c r="N379" i="4" l="1"/>
  <c r="K379" i="4"/>
  <c r="L379" i="4" s="1"/>
  <c r="B380" i="4" s="1"/>
  <c r="A1045" i="4"/>
  <c r="E1044" i="4"/>
  <c r="C380" i="4"/>
  <c r="H380" i="4"/>
  <c r="I380" i="4"/>
  <c r="J380" i="4" l="1"/>
  <c r="D380" i="4"/>
  <c r="F380" i="4" s="1"/>
  <c r="G380" i="4" s="1"/>
  <c r="E1045" i="4"/>
  <c r="A1046" i="4"/>
  <c r="N380" i="4" l="1"/>
  <c r="M380" i="4"/>
  <c r="A1047" i="4"/>
  <c r="E1046" i="4"/>
  <c r="K380" i="4" l="1"/>
  <c r="L380" i="4" s="1"/>
  <c r="B381" i="4" s="1"/>
  <c r="A1048" i="4"/>
  <c r="E1047" i="4"/>
  <c r="C381" i="4"/>
  <c r="I381" i="4"/>
  <c r="H381" i="4"/>
  <c r="J381" i="4" l="1"/>
  <c r="D381" i="4"/>
  <c r="F381" i="4" s="1"/>
  <c r="G381" i="4" s="1"/>
  <c r="A1049" i="4"/>
  <c r="E1048" i="4"/>
  <c r="M381" i="4" l="1"/>
  <c r="E1049" i="4"/>
  <c r="A1050" i="4"/>
  <c r="N381" i="4" l="1"/>
  <c r="K381" i="4"/>
  <c r="L381" i="4" s="1"/>
  <c r="B382" i="4" s="1"/>
  <c r="A1051" i="4"/>
  <c r="E1050" i="4"/>
  <c r="C382" i="4"/>
  <c r="H382" i="4"/>
  <c r="I382" i="4"/>
  <c r="J382" i="4" l="1"/>
  <c r="D382" i="4"/>
  <c r="F382" i="4" s="1"/>
  <c r="G382" i="4" s="1"/>
  <c r="E1051" i="4"/>
  <c r="A1052" i="4"/>
  <c r="M382" i="4" l="1"/>
  <c r="N382" i="4"/>
  <c r="A1053" i="4"/>
  <c r="E1052" i="4"/>
  <c r="K382" i="4" l="1"/>
  <c r="L382" i="4" s="1"/>
  <c r="B383" i="4" s="1"/>
  <c r="E1053" i="4"/>
  <c r="A1054" i="4"/>
  <c r="I383" i="4"/>
  <c r="C383" i="4"/>
  <c r="H383" i="4"/>
  <c r="J383" i="4" l="1"/>
  <c r="D383" i="4"/>
  <c r="F383" i="4" s="1"/>
  <c r="A1055" i="4"/>
  <c r="E1054" i="4"/>
  <c r="G383" i="4" l="1"/>
  <c r="N383" i="4" s="1"/>
  <c r="M383" i="4"/>
  <c r="A1056" i="4"/>
  <c r="E1055" i="4"/>
  <c r="K383" i="4" l="1"/>
  <c r="L383" i="4" s="1"/>
  <c r="B384" i="4" s="1"/>
  <c r="A1057" i="4"/>
  <c r="E1056" i="4"/>
  <c r="C384" i="4"/>
  <c r="H384" i="4"/>
  <c r="I384" i="4"/>
  <c r="J384" i="4" l="1"/>
  <c r="D384" i="4"/>
  <c r="F384" i="4" s="1"/>
  <c r="G384" i="4" s="1"/>
  <c r="N384" i="4" s="1"/>
  <c r="A1058" i="4"/>
  <c r="E1057" i="4"/>
  <c r="K384" i="4" l="1"/>
  <c r="L384" i="4" s="1"/>
  <c r="B385" i="4" s="1"/>
  <c r="M384" i="4"/>
  <c r="A1059" i="4"/>
  <c r="E1058" i="4"/>
  <c r="C385" i="4"/>
  <c r="I385" i="4"/>
  <c r="H385" i="4"/>
  <c r="J385" i="4" l="1"/>
  <c r="D385" i="4"/>
  <c r="F385" i="4" s="1"/>
  <c r="G385" i="4" s="1"/>
  <c r="A1060" i="4"/>
  <c r="E1059" i="4"/>
  <c r="M385" i="4" l="1"/>
  <c r="N385" i="4"/>
  <c r="K385" i="4"/>
  <c r="L385" i="4" s="1"/>
  <c r="B386" i="4" s="1"/>
  <c r="A1061" i="4"/>
  <c r="E1060" i="4"/>
  <c r="H386" i="4"/>
  <c r="C386" i="4"/>
  <c r="I386" i="4"/>
  <c r="J386" i="4" l="1"/>
  <c r="D386" i="4"/>
  <c r="F386" i="4" s="1"/>
  <c r="G386" i="4" s="1"/>
  <c r="E1061" i="4"/>
  <c r="A1062" i="4"/>
  <c r="M386" i="4" l="1"/>
  <c r="A1063" i="4"/>
  <c r="E1062" i="4"/>
  <c r="N386" i="4" l="1"/>
  <c r="K386" i="4"/>
  <c r="L386" i="4" s="1"/>
  <c r="B387" i="4" s="1"/>
  <c r="E1063" i="4"/>
  <c r="A1064" i="4"/>
  <c r="H387" i="4"/>
  <c r="I387" i="4"/>
  <c r="C387" i="4"/>
  <c r="J387" i="4" l="1"/>
  <c r="D387" i="4"/>
  <c r="F387" i="4" s="1"/>
  <c r="G387" i="4" s="1"/>
  <c r="A1065" i="4"/>
  <c r="E1064" i="4"/>
  <c r="N387" i="4" l="1"/>
  <c r="M387" i="4"/>
  <c r="E1065" i="4"/>
  <c r="A1066" i="4"/>
  <c r="K387" i="4" l="1"/>
  <c r="L387" i="4" s="1"/>
  <c r="B388" i="4" s="1"/>
  <c r="A1067" i="4"/>
  <c r="E1066" i="4"/>
  <c r="H388" i="4"/>
  <c r="C388" i="4"/>
  <c r="I388" i="4"/>
  <c r="J388" i="4" l="1"/>
  <c r="D388" i="4"/>
  <c r="F388" i="4" s="1"/>
  <c r="E1067" i="4"/>
  <c r="A1068" i="4"/>
  <c r="G388" i="4" l="1"/>
  <c r="N388" i="4" s="1"/>
  <c r="M388" i="4"/>
  <c r="A1069" i="4"/>
  <c r="E1068" i="4"/>
  <c r="K388" i="4" l="1"/>
  <c r="L388" i="4" s="1"/>
  <c r="B389" i="4" s="1"/>
  <c r="E1069" i="4"/>
  <c r="A1070" i="4"/>
  <c r="H389" i="4"/>
  <c r="C389" i="4"/>
  <c r="I389" i="4"/>
  <c r="D389" i="4" l="1"/>
  <c r="F389" i="4" s="1"/>
  <c r="J389" i="4"/>
  <c r="G389" i="4"/>
  <c r="N389" i="4" s="1"/>
  <c r="M389" i="4"/>
  <c r="A1071" i="4"/>
  <c r="E1070" i="4"/>
  <c r="K389" i="4" l="1"/>
  <c r="L389" i="4" s="1"/>
  <c r="B390" i="4" s="1"/>
  <c r="A1072" i="4"/>
  <c r="E1071" i="4"/>
  <c r="I390" i="4"/>
  <c r="H390" i="4"/>
  <c r="C390" i="4"/>
  <c r="D390" i="4" l="1"/>
  <c r="F390" i="4" s="1"/>
  <c r="J390" i="4"/>
  <c r="M390" i="4"/>
  <c r="A1073" i="4"/>
  <c r="E1072" i="4"/>
  <c r="G390" i="4" l="1"/>
  <c r="K390" i="4" s="1"/>
  <c r="L390" i="4" s="1"/>
  <c r="B391" i="4" s="1"/>
  <c r="A1074" i="4"/>
  <c r="E1073" i="4"/>
  <c r="H391" i="4"/>
  <c r="I391" i="4"/>
  <c r="C391" i="4"/>
  <c r="D391" i="4" l="1"/>
  <c r="F391" i="4" s="1"/>
  <c r="M391" i="4" s="1"/>
  <c r="J391" i="4"/>
  <c r="N390" i="4"/>
  <c r="A1075" i="4"/>
  <c r="E1074" i="4"/>
  <c r="G391" i="4" l="1"/>
  <c r="K391" i="4" s="1"/>
  <c r="L391" i="4" s="1"/>
  <c r="B392" i="4" s="1"/>
  <c r="E1075" i="4"/>
  <c r="A1076" i="4"/>
  <c r="H392" i="4"/>
  <c r="I392" i="4"/>
  <c r="C392" i="4"/>
  <c r="D392" i="4" l="1"/>
  <c r="F392" i="4" s="1"/>
  <c r="J392" i="4"/>
  <c r="N391" i="4"/>
  <c r="M392" i="4"/>
  <c r="A1077" i="4"/>
  <c r="E1076" i="4"/>
  <c r="G392" i="4" l="1"/>
  <c r="K392" i="4" s="1"/>
  <c r="L392" i="4" s="1"/>
  <c r="B393" i="4" s="1"/>
  <c r="E1077" i="4"/>
  <c r="A1078" i="4"/>
  <c r="C393" i="4"/>
  <c r="I393" i="4"/>
  <c r="H393" i="4"/>
  <c r="J393" i="4" l="1"/>
  <c r="D393" i="4"/>
  <c r="F393" i="4" s="1"/>
  <c r="N392" i="4"/>
  <c r="A1079" i="4"/>
  <c r="E1078" i="4"/>
  <c r="G393" i="4" l="1"/>
  <c r="K393" i="4" s="1"/>
  <c r="L393" i="4" s="1"/>
  <c r="B394" i="4" s="1"/>
  <c r="M393" i="4"/>
  <c r="A1080" i="4"/>
  <c r="E1079" i="4"/>
  <c r="I394" i="4"/>
  <c r="H394" i="4"/>
  <c r="C394" i="4"/>
  <c r="D394" i="4" l="1"/>
  <c r="F394" i="4" s="1"/>
  <c r="M394" i="4" s="1"/>
  <c r="J394" i="4"/>
  <c r="N393" i="4"/>
  <c r="A1081" i="4"/>
  <c r="E1080" i="4"/>
  <c r="G394" i="4" l="1"/>
  <c r="K394" i="4" s="1"/>
  <c r="L394" i="4" s="1"/>
  <c r="B395" i="4" s="1"/>
  <c r="A1082" i="4"/>
  <c r="E1081" i="4"/>
  <c r="H395" i="4"/>
  <c r="I395" i="4"/>
  <c r="C395" i="4"/>
  <c r="D395" i="4" l="1"/>
  <c r="F395" i="4" s="1"/>
  <c r="J395" i="4"/>
  <c r="N394" i="4"/>
  <c r="M395" i="4"/>
  <c r="A1083" i="4"/>
  <c r="E1082" i="4"/>
  <c r="G395" i="4" l="1"/>
  <c r="K395" i="4" s="1"/>
  <c r="L395" i="4" s="1"/>
  <c r="B396" i="4" s="1"/>
  <c r="E1083" i="4"/>
  <c r="A1084" i="4"/>
  <c r="H396" i="4"/>
  <c r="I396" i="4"/>
  <c r="C396" i="4"/>
  <c r="D396" i="4" l="1"/>
  <c r="F396" i="4" s="1"/>
  <c r="M396" i="4" s="1"/>
  <c r="J396" i="4"/>
  <c r="N395" i="4"/>
  <c r="A1085" i="4"/>
  <c r="E1084" i="4"/>
  <c r="G396" i="4" l="1"/>
  <c r="K396" i="4" s="1"/>
  <c r="L396" i="4" s="1"/>
  <c r="B397" i="4" s="1"/>
  <c r="E1085" i="4"/>
  <c r="A1086" i="4"/>
  <c r="H397" i="4"/>
  <c r="I397" i="4"/>
  <c r="C397" i="4"/>
  <c r="D397" i="4" l="1"/>
  <c r="F397" i="4" s="1"/>
  <c r="G397" i="4" s="1"/>
  <c r="N397" i="4" s="1"/>
  <c r="J397" i="4"/>
  <c r="K397" i="4" s="1"/>
  <c r="L397" i="4" s="1"/>
  <c r="B398" i="4" s="1"/>
  <c r="N396" i="4"/>
  <c r="A1087" i="4"/>
  <c r="E1086" i="4"/>
  <c r="C398" i="4"/>
  <c r="I398" i="4"/>
  <c r="H398" i="4"/>
  <c r="M397" i="4" l="1"/>
  <c r="J398" i="4"/>
  <c r="D398" i="4"/>
  <c r="F398" i="4" s="1"/>
  <c r="A1088" i="4"/>
  <c r="E1087" i="4"/>
  <c r="G398" i="4" l="1"/>
  <c r="N398" i="4" s="1"/>
  <c r="M398" i="4"/>
  <c r="A1089" i="4"/>
  <c r="E1088" i="4"/>
  <c r="K398" i="4" l="1"/>
  <c r="L398" i="4" s="1"/>
  <c r="B399" i="4" s="1"/>
  <c r="E1089" i="4"/>
  <c r="A1090" i="4"/>
  <c r="I399" i="4"/>
  <c r="C399" i="4"/>
  <c r="H399" i="4"/>
  <c r="J399" i="4" l="1"/>
  <c r="D399" i="4"/>
  <c r="F399" i="4" s="1"/>
  <c r="A1091" i="4"/>
  <c r="E1090" i="4"/>
  <c r="G399" i="4" l="1"/>
  <c r="K399" i="4" s="1"/>
  <c r="L399" i="4" s="1"/>
  <c r="B400" i="4" s="1"/>
  <c r="M399" i="4"/>
  <c r="E1091" i="4"/>
  <c r="A1092" i="4"/>
  <c r="H400" i="4"/>
  <c r="C400" i="4"/>
  <c r="I400" i="4"/>
  <c r="D400" i="4" l="1"/>
  <c r="F400" i="4" s="1"/>
  <c r="M400" i="4" s="1"/>
  <c r="J400" i="4"/>
  <c r="N399" i="4"/>
  <c r="A1093" i="4"/>
  <c r="E1092" i="4"/>
  <c r="G400" i="4" l="1"/>
  <c r="K400" i="4" s="1"/>
  <c r="L400" i="4" s="1"/>
  <c r="B401" i="4" s="1"/>
  <c r="E1093" i="4"/>
  <c r="A1094" i="4"/>
  <c r="I401" i="4"/>
  <c r="H401" i="4"/>
  <c r="C401" i="4"/>
  <c r="D401" i="4" l="1"/>
  <c r="F401" i="4" s="1"/>
  <c r="J401" i="4"/>
  <c r="N400" i="4"/>
  <c r="M401" i="4"/>
  <c r="A1095" i="4"/>
  <c r="E1094" i="4"/>
  <c r="G401" i="4" l="1"/>
  <c r="K401" i="4" s="1"/>
  <c r="L401" i="4" s="1"/>
  <c r="B402" i="4" s="1"/>
  <c r="A1096" i="4"/>
  <c r="E1095" i="4"/>
  <c r="I402" i="4"/>
  <c r="C402" i="4"/>
  <c r="H402" i="4"/>
  <c r="J402" i="4" l="1"/>
  <c r="D402" i="4"/>
  <c r="F402" i="4" s="1"/>
  <c r="N401" i="4"/>
  <c r="A1097" i="4"/>
  <c r="E1096" i="4"/>
  <c r="M402" i="4" l="1"/>
  <c r="G402" i="4"/>
  <c r="K402" i="4" s="1"/>
  <c r="L402" i="4" s="1"/>
  <c r="B403" i="4" s="1"/>
  <c r="A1098" i="4"/>
  <c r="E1097" i="4"/>
  <c r="I403" i="4"/>
  <c r="H403" i="4"/>
  <c r="C403" i="4"/>
  <c r="D403" i="4" l="1"/>
  <c r="F403" i="4" s="1"/>
  <c r="J403" i="4"/>
  <c r="N402" i="4"/>
  <c r="M403" i="4"/>
  <c r="A1099" i="4"/>
  <c r="E1098" i="4"/>
  <c r="G403" i="4" l="1"/>
  <c r="K403" i="4" s="1"/>
  <c r="L403" i="4" s="1"/>
  <c r="B404" i="4" s="1"/>
  <c r="E1099" i="4"/>
  <c r="A1100" i="4"/>
  <c r="H404" i="4"/>
  <c r="C404" i="4"/>
  <c r="I404" i="4"/>
  <c r="D404" i="4" l="1"/>
  <c r="F404" i="4" s="1"/>
  <c r="J404" i="4"/>
  <c r="N403" i="4"/>
  <c r="M404" i="4"/>
  <c r="A1101" i="4"/>
  <c r="E1100" i="4"/>
  <c r="G404" i="4" l="1"/>
  <c r="K404" i="4" s="1"/>
  <c r="L404" i="4" s="1"/>
  <c r="B405" i="4" s="1"/>
  <c r="E1101" i="4"/>
  <c r="A1102" i="4"/>
  <c r="H405" i="4"/>
  <c r="I405" i="4"/>
  <c r="C405" i="4"/>
  <c r="D405" i="4" l="1"/>
  <c r="F405" i="4" s="1"/>
  <c r="J405" i="4"/>
  <c r="N404" i="4"/>
  <c r="M405" i="4"/>
  <c r="A1103" i="4"/>
  <c r="E1102" i="4"/>
  <c r="G405" i="4" l="1"/>
  <c r="K405" i="4" s="1"/>
  <c r="L405" i="4" s="1"/>
  <c r="B406" i="4" s="1"/>
  <c r="A1104" i="4"/>
  <c r="E1103" i="4"/>
  <c r="I406" i="4"/>
  <c r="C406" i="4"/>
  <c r="H406" i="4"/>
  <c r="J406" i="4" l="1"/>
  <c r="D406" i="4"/>
  <c r="F406" i="4" s="1"/>
  <c r="M406" i="4" s="1"/>
  <c r="N405" i="4"/>
  <c r="A1105" i="4"/>
  <c r="E1104" i="4"/>
  <c r="G406" i="4" l="1"/>
  <c r="K406" i="4" s="1"/>
  <c r="L406" i="4" s="1"/>
  <c r="B407" i="4" s="1"/>
  <c r="E1105" i="4"/>
  <c r="A1106" i="4"/>
  <c r="I407" i="4"/>
  <c r="C407" i="4"/>
  <c r="H407" i="4"/>
  <c r="J407" i="4" l="1"/>
  <c r="D407" i="4"/>
  <c r="F407" i="4" s="1"/>
  <c r="G407" i="4" s="1"/>
  <c r="N407" i="4" s="1"/>
  <c r="N406" i="4"/>
  <c r="A1107" i="4"/>
  <c r="E1106" i="4"/>
  <c r="M407" i="4" l="1"/>
  <c r="K407" i="4"/>
  <c r="L407" i="4" s="1"/>
  <c r="B408" i="4" s="1"/>
  <c r="E1107" i="4"/>
  <c r="A1108" i="4"/>
  <c r="C408" i="4"/>
  <c r="I408" i="4"/>
  <c r="H408" i="4"/>
  <c r="J408" i="4" l="1"/>
  <c r="D408" i="4"/>
  <c r="F408" i="4" s="1"/>
  <c r="G408" i="4" s="1"/>
  <c r="A1109" i="4"/>
  <c r="E1108" i="4"/>
  <c r="M408" i="4" l="1"/>
  <c r="N408" i="4"/>
  <c r="E1109" i="4"/>
  <c r="A1110" i="4"/>
  <c r="K408" i="4" l="1"/>
  <c r="L408" i="4" s="1"/>
  <c r="B409" i="4" s="1"/>
  <c r="A1111" i="4"/>
  <c r="E1110" i="4"/>
  <c r="C409" i="4"/>
  <c r="I409" i="4"/>
  <c r="H409" i="4"/>
  <c r="J409" i="4" l="1"/>
  <c r="D409" i="4"/>
  <c r="F409" i="4" s="1"/>
  <c r="G409" i="4" s="1"/>
  <c r="A1112" i="4"/>
  <c r="E1111" i="4"/>
  <c r="N409" i="4" l="1"/>
  <c r="M409" i="4"/>
  <c r="A1113" i="4"/>
  <c r="E1112" i="4"/>
  <c r="K409" i="4" l="1"/>
  <c r="L409" i="4" s="1"/>
  <c r="B410" i="4" s="1"/>
  <c r="A1114" i="4"/>
  <c r="E1113" i="4"/>
  <c r="H410" i="4"/>
  <c r="I410" i="4"/>
  <c r="C410" i="4"/>
  <c r="D410" i="4" l="1"/>
  <c r="F410" i="4" s="1"/>
  <c r="J410" i="4"/>
  <c r="A1115" i="4"/>
  <c r="E1114" i="4"/>
  <c r="G410" i="4" l="1"/>
  <c r="K410" i="4" s="1"/>
  <c r="L410" i="4" s="1"/>
  <c r="B411" i="4" s="1"/>
  <c r="M410" i="4"/>
  <c r="E1115" i="4"/>
  <c r="A1116" i="4"/>
  <c r="H411" i="4"/>
  <c r="I411" i="4"/>
  <c r="C411" i="4"/>
  <c r="D411" i="4" l="1"/>
  <c r="F411" i="4" s="1"/>
  <c r="M411" i="4" s="1"/>
  <c r="J411" i="4"/>
  <c r="N410" i="4"/>
  <c r="A1117" i="4"/>
  <c r="E1116" i="4"/>
  <c r="G411" i="4" l="1"/>
  <c r="K411" i="4" s="1"/>
  <c r="L411" i="4" s="1"/>
  <c r="B412" i="4" s="1"/>
  <c r="E1117" i="4"/>
  <c r="A1118" i="4"/>
  <c r="C412" i="4"/>
  <c r="I412" i="4"/>
  <c r="H412" i="4"/>
  <c r="J412" i="4" l="1"/>
  <c r="D412" i="4"/>
  <c r="F412" i="4" s="1"/>
  <c r="G412" i="4" s="1"/>
  <c r="N412" i="4" s="1"/>
  <c r="N411" i="4"/>
  <c r="A1119" i="4"/>
  <c r="E1118" i="4"/>
  <c r="M412" i="4" l="1"/>
  <c r="K412" i="4"/>
  <c r="L412" i="4" s="1"/>
  <c r="B413" i="4" s="1"/>
  <c r="A1120" i="4"/>
  <c r="E1119" i="4"/>
  <c r="C413" i="4"/>
  <c r="I413" i="4"/>
  <c r="H413" i="4"/>
  <c r="J413" i="4" l="1"/>
  <c r="D413" i="4"/>
  <c r="F413" i="4" s="1"/>
  <c r="G413" i="4" s="1"/>
  <c r="A1121" i="4"/>
  <c r="E1120" i="4"/>
  <c r="N413" i="4" l="1"/>
  <c r="M413" i="4"/>
  <c r="E1121" i="4"/>
  <c r="A1122" i="4"/>
  <c r="K413" i="4" l="1"/>
  <c r="L413" i="4" s="1"/>
  <c r="B414" i="4" s="1"/>
  <c r="A1123" i="4"/>
  <c r="E1122" i="4"/>
  <c r="I414" i="4"/>
  <c r="C414" i="4"/>
  <c r="H414" i="4"/>
  <c r="J414" i="4" l="1"/>
  <c r="D414" i="4"/>
  <c r="F414" i="4" s="1"/>
  <c r="G414" i="4" s="1"/>
  <c r="A1124" i="4"/>
  <c r="E1123" i="4"/>
  <c r="N414" i="4" l="1"/>
  <c r="M414" i="4"/>
  <c r="A1125" i="4"/>
  <c r="E1124" i="4"/>
  <c r="K414" i="4" l="1"/>
  <c r="L414" i="4" s="1"/>
  <c r="B415" i="4" s="1"/>
  <c r="A1126" i="4"/>
  <c r="E1125" i="4"/>
  <c r="I415" i="4"/>
  <c r="H415" i="4"/>
  <c r="C415" i="4"/>
  <c r="D415" i="4" l="1"/>
  <c r="F415" i="4" s="1"/>
  <c r="J415" i="4"/>
  <c r="A1127" i="4"/>
  <c r="E1126" i="4"/>
  <c r="G415" i="4" l="1"/>
  <c r="K415" i="4" s="1"/>
  <c r="L415" i="4" s="1"/>
  <c r="B416" i="4" s="1"/>
  <c r="M415" i="4"/>
  <c r="A1128" i="4"/>
  <c r="E1127" i="4"/>
  <c r="C416" i="4"/>
  <c r="H416" i="4"/>
  <c r="I416" i="4"/>
  <c r="J416" i="4" l="1"/>
  <c r="D416" i="4"/>
  <c r="F416" i="4" s="1"/>
  <c r="N415" i="4"/>
  <c r="A1129" i="4"/>
  <c r="E1128" i="4"/>
  <c r="G416" i="4" l="1"/>
  <c r="K416" i="4" s="1"/>
  <c r="L416" i="4" s="1"/>
  <c r="B417" i="4" s="1"/>
  <c r="M416" i="4"/>
  <c r="E1129" i="4"/>
  <c r="A1130" i="4"/>
  <c r="C417" i="4"/>
  <c r="H417" i="4"/>
  <c r="I417" i="4"/>
  <c r="J417" i="4" l="1"/>
  <c r="D417" i="4"/>
  <c r="F417" i="4" s="1"/>
  <c r="M417" i="4" s="1"/>
  <c r="N416" i="4"/>
  <c r="A1131" i="4"/>
  <c r="E1130" i="4"/>
  <c r="G417" i="4" l="1"/>
  <c r="N417" i="4" s="1"/>
  <c r="E1131" i="4"/>
  <c r="A1132" i="4"/>
  <c r="K417" i="4" l="1"/>
  <c r="L417" i="4" s="1"/>
  <c r="B418" i="4" s="1"/>
  <c r="A1133" i="4"/>
  <c r="E1132" i="4"/>
  <c r="H418" i="4"/>
  <c r="C418" i="4"/>
  <c r="I418" i="4"/>
  <c r="D418" i="4" l="1"/>
  <c r="F418" i="4" s="1"/>
  <c r="J418" i="4"/>
  <c r="E1133" i="4"/>
  <c r="A1134" i="4"/>
  <c r="G418" i="4" l="1"/>
  <c r="N418" i="4" s="1"/>
  <c r="M418" i="4"/>
  <c r="A1135" i="4"/>
  <c r="E1134" i="4"/>
  <c r="K418" i="4" l="1"/>
  <c r="L418" i="4" s="1"/>
  <c r="B419" i="4" s="1"/>
  <c r="E1135" i="4"/>
  <c r="A1136" i="4"/>
  <c r="C419" i="4"/>
  <c r="I419" i="4"/>
  <c r="H419" i="4"/>
  <c r="J419" i="4" l="1"/>
  <c r="D419" i="4"/>
  <c r="F419" i="4" s="1"/>
  <c r="A1137" i="4"/>
  <c r="E1136" i="4"/>
  <c r="G419" i="4" l="1"/>
  <c r="N419" i="4" s="1"/>
  <c r="M419" i="4"/>
  <c r="A1138" i="4"/>
  <c r="E1137" i="4"/>
  <c r="K419" i="4" l="1"/>
  <c r="L419" i="4" s="1"/>
  <c r="B420" i="4" s="1"/>
  <c r="A1139" i="4"/>
  <c r="E1138" i="4"/>
  <c r="I420" i="4"/>
  <c r="H420" i="4"/>
  <c r="C420" i="4"/>
  <c r="D420" i="4" l="1"/>
  <c r="F420" i="4" s="1"/>
  <c r="J420" i="4"/>
  <c r="A1140" i="4"/>
  <c r="E1139" i="4"/>
  <c r="G420" i="4" l="1"/>
  <c r="N420" i="4" s="1"/>
  <c r="M420" i="4"/>
  <c r="A1141" i="4"/>
  <c r="E1140" i="4"/>
  <c r="K420" i="4" l="1"/>
  <c r="L420" i="4" s="1"/>
  <c r="B421" i="4" s="1"/>
  <c r="A1142" i="4"/>
  <c r="E1141" i="4"/>
  <c r="C421" i="4"/>
  <c r="I421" i="4"/>
  <c r="H421" i="4"/>
  <c r="J421" i="4" l="1"/>
  <c r="D421" i="4"/>
  <c r="F421" i="4" s="1"/>
  <c r="A1143" i="4"/>
  <c r="E1142" i="4"/>
  <c r="G421" i="4" l="1"/>
  <c r="N421" i="4" s="1"/>
  <c r="M421" i="4"/>
  <c r="A1144" i="4"/>
  <c r="E1143" i="4"/>
  <c r="K421" i="4" l="1"/>
  <c r="L421" i="4" s="1"/>
  <c r="B422" i="4" s="1"/>
  <c r="A1145" i="4"/>
  <c r="E1144" i="4"/>
  <c r="C422" i="4"/>
  <c r="H422" i="4"/>
  <c r="I422" i="4"/>
  <c r="J422" i="4" l="1"/>
  <c r="D422" i="4"/>
  <c r="F422" i="4" s="1"/>
  <c r="E1145" i="4"/>
  <c r="A1146" i="4"/>
  <c r="G422" i="4" l="1"/>
  <c r="N422" i="4" s="1"/>
  <c r="M422" i="4"/>
  <c r="A1147" i="4"/>
  <c r="E1146" i="4"/>
  <c r="K422" i="4" l="1"/>
  <c r="L422" i="4" s="1"/>
  <c r="B423" i="4" s="1"/>
  <c r="A1148" i="4"/>
  <c r="E1147" i="4"/>
  <c r="C423" i="4"/>
  <c r="I423" i="4"/>
  <c r="H423" i="4"/>
  <c r="J423" i="4" l="1"/>
  <c r="D423" i="4"/>
  <c r="F423" i="4" s="1"/>
  <c r="A1149" i="4"/>
  <c r="E1148" i="4"/>
  <c r="G423" i="4" l="1"/>
  <c r="N423" i="4" s="1"/>
  <c r="M423" i="4"/>
  <c r="K423" i="4"/>
  <c r="L423" i="4" s="1"/>
  <c r="B424" i="4" s="1"/>
  <c r="E1149" i="4"/>
  <c r="A1150" i="4"/>
  <c r="I424" i="4"/>
  <c r="C424" i="4"/>
  <c r="H424" i="4"/>
  <c r="J424" i="4" l="1"/>
  <c r="D424" i="4"/>
  <c r="F424" i="4" s="1"/>
  <c r="G424" i="4" s="1"/>
  <c r="N424" i="4" s="1"/>
  <c r="A1151" i="4"/>
  <c r="E1150" i="4"/>
  <c r="M424" i="4" l="1"/>
  <c r="K424" i="4"/>
  <c r="L424" i="4" s="1"/>
  <c r="B425" i="4" s="1"/>
  <c r="E1151" i="4"/>
  <c r="A1152" i="4"/>
  <c r="H425" i="4"/>
  <c r="C425" i="4"/>
  <c r="I425" i="4"/>
  <c r="D425" i="4" l="1"/>
  <c r="F425" i="4" s="1"/>
  <c r="J425" i="4"/>
  <c r="A1153" i="4"/>
  <c r="E1152" i="4"/>
  <c r="G425" i="4" l="1"/>
  <c r="N425" i="4" s="1"/>
  <c r="M425" i="4"/>
  <c r="A1154" i="4"/>
  <c r="E1153" i="4"/>
  <c r="K425" i="4" l="1"/>
  <c r="L425" i="4" s="1"/>
  <c r="B426" i="4" s="1"/>
  <c r="A1155" i="4"/>
  <c r="E1154" i="4"/>
  <c r="H426" i="4"/>
  <c r="I426" i="4"/>
  <c r="C426" i="4"/>
  <c r="D426" i="4" l="1"/>
  <c r="F426" i="4" s="1"/>
  <c r="J426" i="4"/>
  <c r="A1156" i="4"/>
  <c r="E1155" i="4"/>
  <c r="G426" i="4" l="1"/>
  <c r="K426" i="4" s="1"/>
  <c r="L426" i="4" s="1"/>
  <c r="B427" i="4" s="1"/>
  <c r="M426" i="4"/>
  <c r="A1157" i="4"/>
  <c r="E1156" i="4"/>
  <c r="H427" i="4"/>
  <c r="C427" i="4"/>
  <c r="I427" i="4"/>
  <c r="D427" i="4" l="1"/>
  <c r="F427" i="4" s="1"/>
  <c r="J427" i="4"/>
  <c r="N426" i="4"/>
  <c r="E1157" i="4"/>
  <c r="A1158" i="4"/>
  <c r="G427" i="4" l="1"/>
  <c r="K427" i="4" s="1"/>
  <c r="L427" i="4" s="1"/>
  <c r="B428" i="4" s="1"/>
  <c r="M427" i="4"/>
  <c r="A1159" i="4"/>
  <c r="E1158" i="4"/>
  <c r="C428" i="4"/>
  <c r="H428" i="4"/>
  <c r="I428" i="4"/>
  <c r="J428" i="4" l="1"/>
  <c r="D428" i="4"/>
  <c r="F428" i="4" s="1"/>
  <c r="G428" i="4" s="1"/>
  <c r="K428" i="4" s="1"/>
  <c r="L428" i="4" s="1"/>
  <c r="B429" i="4" s="1"/>
  <c r="N427" i="4"/>
  <c r="A1160" i="4"/>
  <c r="E1159" i="4"/>
  <c r="C429" i="4"/>
  <c r="I429" i="4"/>
  <c r="H429" i="4"/>
  <c r="N428" i="4" l="1"/>
  <c r="M428" i="4"/>
  <c r="J429" i="4"/>
  <c r="D429" i="4"/>
  <c r="F429" i="4" s="1"/>
  <c r="G429" i="4" s="1"/>
  <c r="A1161" i="4"/>
  <c r="E1160" i="4"/>
  <c r="M429" i="4" l="1"/>
  <c r="E1161" i="4"/>
  <c r="A1162" i="4"/>
  <c r="N429" i="4" l="1"/>
  <c r="K429" i="4"/>
  <c r="L429" i="4" s="1"/>
  <c r="B430" i="4" s="1"/>
  <c r="A1163" i="4"/>
  <c r="E1162" i="4"/>
  <c r="H430" i="4"/>
  <c r="C430" i="4"/>
  <c r="I430" i="4"/>
  <c r="D430" i="4" l="1"/>
  <c r="F430" i="4" s="1"/>
  <c r="G430" i="4" s="1"/>
  <c r="J430" i="4"/>
  <c r="A1164" i="4"/>
  <c r="E1163" i="4"/>
  <c r="N430" i="4" l="1"/>
  <c r="M430" i="4"/>
  <c r="A1165" i="4"/>
  <c r="E1164" i="4"/>
  <c r="K430" i="4" l="1"/>
  <c r="L430" i="4" s="1"/>
  <c r="B431" i="4" s="1"/>
  <c r="E1165" i="4"/>
  <c r="A1166" i="4"/>
  <c r="C431" i="4"/>
  <c r="I431" i="4"/>
  <c r="H431" i="4"/>
  <c r="J431" i="4" l="1"/>
  <c r="D431" i="4"/>
  <c r="F431" i="4" s="1"/>
  <c r="G431" i="4" s="1"/>
  <c r="A1167" i="4"/>
  <c r="E1166" i="4"/>
  <c r="M431" i="4" l="1"/>
  <c r="N431" i="4"/>
  <c r="K431" i="4"/>
  <c r="L431" i="4" s="1"/>
  <c r="B432" i="4" s="1"/>
  <c r="E1167" i="4"/>
  <c r="A1168" i="4"/>
  <c r="C432" i="4"/>
  <c r="H432" i="4"/>
  <c r="I432" i="4"/>
  <c r="J432" i="4" l="1"/>
  <c r="D432" i="4"/>
  <c r="F432" i="4" s="1"/>
  <c r="G432" i="4" s="1"/>
  <c r="A1169" i="4"/>
  <c r="E1168" i="4"/>
  <c r="M432" i="4" l="1"/>
  <c r="A1170" i="4"/>
  <c r="E1169" i="4"/>
  <c r="N432" i="4" l="1"/>
  <c r="K432" i="4"/>
  <c r="L432" i="4" s="1"/>
  <c r="B433" i="4" s="1"/>
  <c r="A1171" i="4"/>
  <c r="E1170" i="4"/>
  <c r="I433" i="4"/>
  <c r="C433" i="4"/>
  <c r="H433" i="4"/>
  <c r="J433" i="4" l="1"/>
  <c r="D433" i="4"/>
  <c r="F433" i="4" s="1"/>
  <c r="G433" i="4" s="1"/>
  <c r="A1172" i="4"/>
  <c r="E1171" i="4"/>
  <c r="M433" i="4" l="1"/>
  <c r="A1173" i="4"/>
  <c r="E1172" i="4"/>
  <c r="N433" i="4" l="1"/>
  <c r="K433" i="4"/>
  <c r="L433" i="4" s="1"/>
  <c r="B434" i="4" s="1"/>
  <c r="A1174" i="4"/>
  <c r="E1173" i="4"/>
  <c r="H434" i="4"/>
  <c r="C434" i="4"/>
  <c r="I434" i="4"/>
  <c r="D434" i="4" l="1"/>
  <c r="F434" i="4" s="1"/>
  <c r="G434" i="4" s="1"/>
  <c r="J434" i="4"/>
  <c r="A1175" i="4"/>
  <c r="E1174" i="4"/>
  <c r="N434" i="4" l="1"/>
  <c r="M434" i="4"/>
  <c r="A1176" i="4"/>
  <c r="E1175" i="4"/>
  <c r="K434" i="4" l="1"/>
  <c r="L434" i="4" s="1"/>
  <c r="B435" i="4" s="1"/>
  <c r="A1177" i="4"/>
  <c r="E1176" i="4"/>
  <c r="C435" i="4"/>
  <c r="H435" i="4"/>
  <c r="I435" i="4"/>
  <c r="J435" i="4" l="1"/>
  <c r="D435" i="4"/>
  <c r="F435" i="4" s="1"/>
  <c r="G435" i="4" s="1"/>
  <c r="E1177" i="4"/>
  <c r="A1178" i="4"/>
  <c r="N435" i="4" l="1"/>
  <c r="M435" i="4"/>
  <c r="A1179" i="4"/>
  <c r="E1178" i="4"/>
  <c r="K435" i="4" l="1"/>
  <c r="L435" i="4" s="1"/>
  <c r="B436" i="4" s="1"/>
  <c r="A1180" i="4"/>
  <c r="E1179" i="4"/>
  <c r="H436" i="4"/>
  <c r="C436" i="4"/>
  <c r="I436" i="4"/>
  <c r="D436" i="4" l="1"/>
  <c r="F436" i="4" s="1"/>
  <c r="G436" i="4" s="1"/>
  <c r="N436" i="4" s="1"/>
  <c r="J436" i="4"/>
  <c r="M436" i="4"/>
  <c r="A1181" i="4"/>
  <c r="E1180" i="4"/>
  <c r="K436" i="4" l="1"/>
  <c r="L436" i="4" s="1"/>
  <c r="B437" i="4" s="1"/>
  <c r="E1181" i="4"/>
  <c r="A1182" i="4"/>
  <c r="I437" i="4"/>
  <c r="C437" i="4"/>
  <c r="H437" i="4"/>
  <c r="J437" i="4" l="1"/>
  <c r="D437" i="4"/>
  <c r="F437" i="4" s="1"/>
  <c r="G437" i="4" s="1"/>
  <c r="A1183" i="4"/>
  <c r="E1182" i="4"/>
  <c r="M437" i="4" l="1"/>
  <c r="E1183" i="4"/>
  <c r="A1184" i="4"/>
  <c r="N437" i="4" l="1"/>
  <c r="K437" i="4"/>
  <c r="L437" i="4" s="1"/>
  <c r="B438" i="4" s="1"/>
  <c r="A1185" i="4"/>
  <c r="E1184" i="4"/>
  <c r="C438" i="4"/>
  <c r="H438" i="4"/>
  <c r="I438" i="4"/>
  <c r="J438" i="4" l="1"/>
  <c r="D438" i="4"/>
  <c r="F438" i="4" s="1"/>
  <c r="G438" i="4" s="1"/>
  <c r="A1186" i="4"/>
  <c r="E1185" i="4"/>
  <c r="M438" i="4" l="1"/>
  <c r="A1187" i="4"/>
  <c r="E1186" i="4"/>
  <c r="N438" i="4" l="1"/>
  <c r="K438" i="4"/>
  <c r="L438" i="4" s="1"/>
  <c r="B439" i="4" s="1"/>
  <c r="A1188" i="4"/>
  <c r="E1187" i="4"/>
  <c r="H439" i="4"/>
  <c r="C439" i="4"/>
  <c r="I439" i="4"/>
  <c r="D439" i="4" l="1"/>
  <c r="F439" i="4" s="1"/>
  <c r="G439" i="4" s="1"/>
  <c r="J439" i="4"/>
  <c r="A1189" i="4"/>
  <c r="E1188" i="4"/>
  <c r="N439" i="4" l="1"/>
  <c r="M439" i="4"/>
  <c r="E1189" i="4"/>
  <c r="A1190" i="4"/>
  <c r="K439" i="4" l="1"/>
  <c r="L439" i="4" s="1"/>
  <c r="B440" i="4" s="1"/>
  <c r="A1191" i="4"/>
  <c r="E1190" i="4"/>
  <c r="C440" i="4"/>
  <c r="H440" i="4"/>
  <c r="I440" i="4"/>
  <c r="J440" i="4" l="1"/>
  <c r="D440" i="4"/>
  <c r="F440" i="4" s="1"/>
  <c r="G440" i="4" s="1"/>
  <c r="A1192" i="4"/>
  <c r="E1191" i="4"/>
  <c r="N440" i="4" l="1"/>
  <c r="M440" i="4"/>
  <c r="K440" i="4"/>
  <c r="L440" i="4" s="1"/>
  <c r="B441" i="4" s="1"/>
  <c r="A1193" i="4"/>
  <c r="E1192" i="4"/>
  <c r="I441" i="4"/>
  <c r="C441" i="4"/>
  <c r="H441" i="4"/>
  <c r="J441" i="4" l="1"/>
  <c r="D441" i="4"/>
  <c r="F441" i="4" s="1"/>
  <c r="E1193" i="4"/>
  <c r="A1194" i="4"/>
  <c r="G441" i="4" l="1"/>
  <c r="N441" i="4" s="1"/>
  <c r="M441" i="4"/>
  <c r="A1195" i="4"/>
  <c r="E1194" i="4"/>
  <c r="K441" i="4" l="1"/>
  <c r="L441" i="4" s="1"/>
  <c r="B442" i="4" s="1"/>
  <c r="A1196" i="4"/>
  <c r="E1195" i="4"/>
  <c r="H442" i="4"/>
  <c r="I442" i="4"/>
  <c r="C442" i="4"/>
  <c r="D442" i="4" l="1"/>
  <c r="F442" i="4" s="1"/>
  <c r="G442" i="4" s="1"/>
  <c r="N442" i="4" s="1"/>
  <c r="J442" i="4"/>
  <c r="A1197" i="4"/>
  <c r="E1196" i="4"/>
  <c r="M442" i="4" l="1"/>
  <c r="K442" i="4"/>
  <c r="L442" i="4" s="1"/>
  <c r="B443" i="4" s="1"/>
  <c r="E1197" i="4"/>
  <c r="A1198" i="4"/>
  <c r="I443" i="4"/>
  <c r="H443" i="4"/>
  <c r="C443" i="4"/>
  <c r="D443" i="4" l="1"/>
  <c r="F443" i="4" s="1"/>
  <c r="G443" i="4" s="1"/>
  <c r="J443" i="4"/>
  <c r="A1199" i="4"/>
  <c r="E1198" i="4"/>
  <c r="N443" i="4" l="1"/>
  <c r="M443" i="4"/>
  <c r="E1199" i="4"/>
  <c r="A1200" i="4"/>
  <c r="K443" i="4" l="1"/>
  <c r="L443" i="4" s="1"/>
  <c r="B444" i="4" s="1"/>
  <c r="A1201" i="4"/>
  <c r="E1200" i="4"/>
  <c r="H444" i="4"/>
  <c r="I444" i="4"/>
  <c r="C444" i="4"/>
  <c r="D444" i="4" l="1"/>
  <c r="F444" i="4" s="1"/>
  <c r="G444" i="4" s="1"/>
  <c r="J444" i="4"/>
  <c r="A1202" i="4"/>
  <c r="E1201" i="4"/>
  <c r="N444" i="4" l="1"/>
  <c r="M444" i="4"/>
  <c r="A1203" i="4"/>
  <c r="E1202" i="4"/>
  <c r="K444" i="4" l="1"/>
  <c r="L444" i="4" s="1"/>
  <c r="B445" i="4" s="1"/>
  <c r="A1204" i="4"/>
  <c r="E1203" i="4"/>
  <c r="C445" i="4"/>
  <c r="I445" i="4"/>
  <c r="H445" i="4"/>
  <c r="J445" i="4" l="1"/>
  <c r="D445" i="4"/>
  <c r="F445" i="4" s="1"/>
  <c r="G445" i="4" s="1"/>
  <c r="A1205" i="4"/>
  <c r="E1204" i="4"/>
  <c r="N445" i="4" l="1"/>
  <c r="M445" i="4"/>
  <c r="E1205" i="4"/>
  <c r="A1206" i="4"/>
  <c r="K445" i="4" l="1"/>
  <c r="L445" i="4" s="1"/>
  <c r="B446" i="4" s="1"/>
  <c r="A1207" i="4"/>
  <c r="E1206" i="4"/>
  <c r="H446" i="4"/>
  <c r="I446" i="4"/>
  <c r="C446" i="4"/>
  <c r="D446" i="4" l="1"/>
  <c r="F446" i="4" s="1"/>
  <c r="G446" i="4" s="1"/>
  <c r="J446" i="4"/>
  <c r="A1208" i="4"/>
  <c r="E1207" i="4"/>
  <c r="N446" i="4" l="1"/>
  <c r="M446" i="4"/>
  <c r="A1209" i="4"/>
  <c r="E1208" i="4"/>
  <c r="K446" i="4" l="1"/>
  <c r="L446" i="4" s="1"/>
  <c r="B447" i="4" s="1"/>
  <c r="E1209" i="4"/>
  <c r="A1210" i="4"/>
  <c r="H447" i="4"/>
  <c r="C447" i="4"/>
  <c r="I447" i="4"/>
  <c r="D447" i="4" l="1"/>
  <c r="F447" i="4" s="1"/>
  <c r="G447" i="4" s="1"/>
  <c r="J447" i="4"/>
  <c r="A1211" i="4"/>
  <c r="E1210" i="4"/>
  <c r="N447" i="4" l="1"/>
  <c r="M447" i="4"/>
  <c r="E1211" i="4"/>
  <c r="A1212" i="4"/>
  <c r="K447" i="4" l="1"/>
  <c r="L447" i="4" s="1"/>
  <c r="B448" i="4" s="1"/>
  <c r="A1213" i="4"/>
  <c r="E1212" i="4"/>
  <c r="C448" i="4"/>
  <c r="I448" i="4"/>
  <c r="H448" i="4"/>
  <c r="J448" i="4" l="1"/>
  <c r="D448" i="4"/>
  <c r="F448" i="4" s="1"/>
  <c r="G448" i="4" s="1"/>
  <c r="E1213" i="4"/>
  <c r="A1214" i="4"/>
  <c r="N448" i="4" l="1"/>
  <c r="M448" i="4"/>
  <c r="A1215" i="4"/>
  <c r="E1214" i="4"/>
  <c r="K448" i="4" l="1"/>
  <c r="L448" i="4" s="1"/>
  <c r="B449" i="4" s="1"/>
  <c r="E1215" i="4"/>
  <c r="A1216" i="4"/>
  <c r="I449" i="4"/>
  <c r="H449" i="4"/>
  <c r="C449" i="4"/>
  <c r="D449" i="4" l="1"/>
  <c r="F449" i="4" s="1"/>
  <c r="J449" i="4"/>
  <c r="M449" i="4"/>
  <c r="A1217" i="4"/>
  <c r="E1216" i="4"/>
  <c r="G449" i="4" l="1"/>
  <c r="K449" i="4" s="1"/>
  <c r="L449" i="4" s="1"/>
  <c r="B450" i="4" s="1"/>
  <c r="A1218" i="4"/>
  <c r="E1217" i="4"/>
  <c r="C450" i="4"/>
  <c r="H450" i="4"/>
  <c r="I450" i="4"/>
  <c r="J450" i="4" l="1"/>
  <c r="D450" i="4"/>
  <c r="F450" i="4" s="1"/>
  <c r="M450" i="4" s="1"/>
  <c r="N449" i="4"/>
  <c r="A1219" i="4"/>
  <c r="E1218" i="4"/>
  <c r="G450" i="4" l="1"/>
  <c r="K450" i="4" s="1"/>
  <c r="L450" i="4" s="1"/>
  <c r="B451" i="4" s="1"/>
  <c r="A1220" i="4"/>
  <c r="E1219" i="4"/>
  <c r="I451" i="4"/>
  <c r="H451" i="4"/>
  <c r="C451" i="4"/>
  <c r="D451" i="4" l="1"/>
  <c r="F451" i="4" s="1"/>
  <c r="M451" i="4" s="1"/>
  <c r="J451" i="4"/>
  <c r="N450" i="4"/>
  <c r="E1220" i="4"/>
  <c r="A1221" i="4"/>
  <c r="G451" i="4" l="1"/>
  <c r="K451" i="4" s="1"/>
  <c r="L451" i="4" s="1"/>
  <c r="B452" i="4" s="1"/>
  <c r="E1221" i="4"/>
  <c r="A1222" i="4"/>
  <c r="I452" i="4"/>
  <c r="C452" i="4"/>
  <c r="H452" i="4"/>
  <c r="J452" i="4" l="1"/>
  <c r="D452" i="4"/>
  <c r="F452" i="4" s="1"/>
  <c r="N451" i="4"/>
  <c r="E1222" i="4"/>
  <c r="A1223" i="4"/>
  <c r="G452" i="4" l="1"/>
  <c r="N452" i="4" s="1"/>
  <c r="M452" i="4"/>
  <c r="E1223" i="4"/>
  <c r="A1224" i="4"/>
  <c r="K452" i="4" l="1"/>
  <c r="L452" i="4" s="1"/>
  <c r="B453" i="4" s="1"/>
  <c r="A1225" i="4"/>
  <c r="E1224" i="4"/>
  <c r="C453" i="4"/>
  <c r="I453" i="4"/>
  <c r="H453" i="4"/>
  <c r="J453" i="4" l="1"/>
  <c r="D453" i="4"/>
  <c r="F453" i="4" s="1"/>
  <c r="A1226" i="4"/>
  <c r="E1225" i="4"/>
  <c r="G453" i="4" l="1"/>
  <c r="N453" i="4" s="1"/>
  <c r="M453" i="4"/>
  <c r="E1226" i="4"/>
  <c r="A1227" i="4"/>
  <c r="K453" i="4" l="1"/>
  <c r="L453" i="4" s="1"/>
  <c r="B454" i="4" s="1"/>
  <c r="A1228" i="4"/>
  <c r="E1227" i="4"/>
  <c r="H454" i="4"/>
  <c r="C454" i="4"/>
  <c r="I454" i="4"/>
  <c r="D454" i="4" l="1"/>
  <c r="F454" i="4" s="1"/>
  <c r="J454" i="4"/>
  <c r="E1228" i="4"/>
  <c r="A1229" i="4"/>
  <c r="G454" i="4" l="1"/>
  <c r="K454" i="4" s="1"/>
  <c r="L454" i="4" s="1"/>
  <c r="B455" i="4" s="1"/>
  <c r="M454" i="4"/>
  <c r="E1229" i="4"/>
  <c r="A1230" i="4"/>
  <c r="I455" i="4"/>
  <c r="H455" i="4"/>
  <c r="C455" i="4"/>
  <c r="D455" i="4" l="1"/>
  <c r="F455" i="4" s="1"/>
  <c r="G455" i="4" s="1"/>
  <c r="J455" i="4"/>
  <c r="K455" i="4" s="1"/>
  <c r="L455" i="4" s="1"/>
  <c r="B456" i="4" s="1"/>
  <c r="M455" i="4"/>
  <c r="N454" i="4"/>
  <c r="A1231" i="4"/>
  <c r="E1230" i="4"/>
  <c r="C456" i="4"/>
  <c r="H456" i="4"/>
  <c r="I456" i="4"/>
  <c r="J456" i="4" l="1"/>
  <c r="D456" i="4"/>
  <c r="F456" i="4" s="1"/>
  <c r="G456" i="4" s="1"/>
  <c r="N455" i="4"/>
  <c r="A1232" i="4"/>
  <c r="E1231" i="4"/>
  <c r="M456" i="4" l="1"/>
  <c r="N456" i="4"/>
  <c r="K456" i="4"/>
  <c r="L456" i="4" s="1"/>
  <c r="B457" i="4" s="1"/>
  <c r="E1232" i="4"/>
  <c r="A1233" i="4"/>
  <c r="H457" i="4"/>
  <c r="I457" i="4"/>
  <c r="C457" i="4"/>
  <c r="D457" i="4" l="1"/>
  <c r="F457" i="4" s="1"/>
  <c r="J457" i="4"/>
  <c r="E1233" i="4"/>
  <c r="A1234" i="4"/>
  <c r="G457" i="4" l="1"/>
  <c r="N457" i="4" s="1"/>
  <c r="M457" i="4"/>
  <c r="E1234" i="4"/>
  <c r="A1235" i="4"/>
  <c r="K457" i="4" l="1"/>
  <c r="L457" i="4" s="1"/>
  <c r="B458" i="4" s="1"/>
  <c r="E1235" i="4"/>
  <c r="A1236" i="4"/>
  <c r="H458" i="4"/>
  <c r="I458" i="4"/>
  <c r="C458" i="4"/>
  <c r="D458" i="4" l="1"/>
  <c r="F458" i="4" s="1"/>
  <c r="J458" i="4"/>
  <c r="E1236" i="4"/>
  <c r="A1237" i="4"/>
  <c r="G458" i="4" l="1"/>
  <c r="N458" i="4" s="1"/>
  <c r="M458" i="4"/>
  <c r="A1238" i="4"/>
  <c r="E1237" i="4"/>
  <c r="K458" i="4" l="1"/>
  <c r="L458" i="4" s="1"/>
  <c r="B459" i="4" s="1"/>
  <c r="A1239" i="4"/>
  <c r="E1238" i="4"/>
  <c r="H459" i="4"/>
  <c r="I459" i="4"/>
  <c r="C459" i="4"/>
  <c r="D459" i="4" l="1"/>
  <c r="F459" i="4" s="1"/>
  <c r="J459" i="4"/>
  <c r="A1240" i="4"/>
  <c r="E1239" i="4"/>
  <c r="G459" i="4" l="1"/>
  <c r="N459" i="4" s="1"/>
  <c r="M459" i="4"/>
  <c r="A1241" i="4"/>
  <c r="E1240" i="4"/>
  <c r="K459" i="4" l="1"/>
  <c r="L459" i="4" s="1"/>
  <c r="B460" i="4" s="1"/>
  <c r="E1241" i="4"/>
  <c r="A1242" i="4"/>
  <c r="H460" i="4"/>
  <c r="C460" i="4"/>
  <c r="I460" i="4"/>
  <c r="D460" i="4" l="1"/>
  <c r="F460" i="4" s="1"/>
  <c r="J460" i="4"/>
  <c r="A1243" i="4"/>
  <c r="E1242" i="4"/>
  <c r="G460" i="4" l="1"/>
  <c r="N460" i="4" s="1"/>
  <c r="M460" i="4"/>
  <c r="E1243" i="4"/>
  <c r="A1244" i="4"/>
  <c r="K460" i="4" l="1"/>
  <c r="L460" i="4" s="1"/>
  <c r="B461" i="4" s="1"/>
  <c r="A1245" i="4"/>
  <c r="E1244" i="4"/>
  <c r="C461" i="4"/>
  <c r="H461" i="4"/>
  <c r="I461" i="4"/>
  <c r="J461" i="4" l="1"/>
  <c r="D461" i="4"/>
  <c r="F461" i="4" s="1"/>
  <c r="A1246" i="4"/>
  <c r="E1245" i="4"/>
  <c r="G461" i="4" l="1"/>
  <c r="N461" i="4" s="1"/>
  <c r="M461" i="4"/>
  <c r="K461" i="4"/>
  <c r="L461" i="4" s="1"/>
  <c r="B462" i="4" s="1"/>
  <c r="A1247" i="4"/>
  <c r="E1246" i="4"/>
  <c r="I462" i="4"/>
  <c r="C462" i="4"/>
  <c r="H462" i="4"/>
  <c r="J462" i="4" l="1"/>
  <c r="D462" i="4"/>
  <c r="F462" i="4" s="1"/>
  <c r="A1248" i="4"/>
  <c r="E1247" i="4"/>
  <c r="G462" i="4" l="1"/>
  <c r="N462" i="4" s="1"/>
  <c r="M462" i="4"/>
  <c r="A1249" i="4"/>
  <c r="E1248" i="4"/>
  <c r="K462" i="4" l="1"/>
  <c r="L462" i="4" s="1"/>
  <c r="B463" i="4" s="1"/>
  <c r="E1249" i="4"/>
  <c r="A1250" i="4"/>
  <c r="C463" i="4"/>
  <c r="I463" i="4"/>
  <c r="H463" i="4"/>
  <c r="J463" i="4" l="1"/>
  <c r="D463" i="4"/>
  <c r="F463" i="4" s="1"/>
  <c r="A1251" i="4"/>
  <c r="E1250" i="4"/>
  <c r="G463" i="4" l="1"/>
  <c r="M463" i="4"/>
  <c r="E1251" i="4"/>
  <c r="A1252" i="4"/>
  <c r="N463" i="4" l="1"/>
  <c r="K463" i="4"/>
  <c r="L463" i="4" s="1"/>
  <c r="B464" i="4" s="1"/>
  <c r="A1253" i="4"/>
  <c r="E1252" i="4"/>
  <c r="I464" i="4"/>
  <c r="H464" i="4"/>
  <c r="C464" i="4"/>
  <c r="D464" i="4" l="1"/>
  <c r="F464" i="4" s="1"/>
  <c r="J464" i="4"/>
  <c r="E1253" i="4"/>
  <c r="A1254" i="4"/>
  <c r="G464" i="4" l="1"/>
  <c r="N464" i="4" s="1"/>
  <c r="M464" i="4"/>
  <c r="A1255" i="4"/>
  <c r="E1254" i="4"/>
  <c r="K464" i="4" l="1"/>
  <c r="L464" i="4" s="1"/>
  <c r="B465" i="4" s="1"/>
  <c r="A1256" i="4"/>
  <c r="E1255" i="4"/>
  <c r="H465" i="4"/>
  <c r="I465" i="4"/>
  <c r="C465" i="4"/>
  <c r="D465" i="4" l="1"/>
  <c r="F465" i="4" s="1"/>
  <c r="J465" i="4"/>
  <c r="A1257" i="4"/>
  <c r="E1256" i="4"/>
  <c r="G465" i="4" l="1"/>
  <c r="N465" i="4" s="1"/>
  <c r="M465" i="4"/>
  <c r="A1258" i="4"/>
  <c r="E1257" i="4"/>
  <c r="K465" i="4" l="1"/>
  <c r="L465" i="4" s="1"/>
  <c r="B466" i="4" s="1"/>
  <c r="A1259" i="4"/>
  <c r="E1258" i="4"/>
  <c r="I466" i="4"/>
  <c r="C466" i="4"/>
  <c r="H466" i="4"/>
  <c r="J466" i="4" l="1"/>
  <c r="D466" i="4"/>
  <c r="F466" i="4" s="1"/>
  <c r="E1259" i="4"/>
  <c r="A1260" i="4"/>
  <c r="G466" i="4" l="1"/>
  <c r="N466" i="4" s="1"/>
  <c r="M466" i="4"/>
  <c r="A1261" i="4"/>
  <c r="E1260" i="4"/>
  <c r="K466" i="4" l="1"/>
  <c r="L466" i="4" s="1"/>
  <c r="B467" i="4" s="1"/>
  <c r="E1261" i="4"/>
  <c r="A1262" i="4"/>
  <c r="H467" i="4"/>
  <c r="I467" i="4"/>
  <c r="C467" i="4"/>
  <c r="D467" i="4" l="1"/>
  <c r="F467" i="4" s="1"/>
  <c r="J467" i="4"/>
  <c r="A1263" i="4"/>
  <c r="E1262" i="4"/>
  <c r="G467" i="4" l="1"/>
  <c r="N467" i="4" s="1"/>
  <c r="M467" i="4"/>
  <c r="A1264" i="4"/>
  <c r="E1263" i="4"/>
  <c r="K467" i="4" l="1"/>
  <c r="L467" i="4" s="1"/>
  <c r="B468" i="4" s="1"/>
  <c r="A1265" i="4"/>
  <c r="E1264" i="4"/>
  <c r="C468" i="4"/>
  <c r="I468" i="4"/>
  <c r="H468" i="4"/>
  <c r="J468" i="4" l="1"/>
  <c r="D468" i="4"/>
  <c r="F468" i="4" s="1"/>
  <c r="E1265" i="4"/>
  <c r="A1266" i="4"/>
  <c r="G468" i="4" l="1"/>
  <c r="N468" i="4" s="1"/>
  <c r="M468" i="4"/>
  <c r="A1267" i="4"/>
  <c r="E1266" i="4"/>
  <c r="K468" i="4" l="1"/>
  <c r="L468" i="4" s="1"/>
  <c r="B469" i="4" s="1"/>
  <c r="E1267" i="4"/>
  <c r="A1268" i="4"/>
  <c r="C469" i="4"/>
  <c r="H469" i="4"/>
  <c r="I469" i="4"/>
  <c r="J469" i="4" l="1"/>
  <c r="D469" i="4"/>
  <c r="F469" i="4" s="1"/>
  <c r="A1269" i="4"/>
  <c r="E1268" i="4"/>
  <c r="G469" i="4" l="1"/>
  <c r="N469" i="4" s="1"/>
  <c r="M469" i="4"/>
  <c r="A1270" i="4"/>
  <c r="E1269" i="4"/>
  <c r="K469" i="4" l="1"/>
  <c r="L469" i="4" s="1"/>
  <c r="B470" i="4" s="1"/>
  <c r="A1271" i="4"/>
  <c r="E1270" i="4"/>
  <c r="C470" i="4"/>
  <c r="I470" i="4"/>
  <c r="H470" i="4"/>
  <c r="J470" i="4" l="1"/>
  <c r="D470" i="4"/>
  <c r="F470" i="4" s="1"/>
  <c r="E1271" i="4"/>
  <c r="A1272" i="4"/>
  <c r="G470" i="4" l="1"/>
  <c r="N470" i="4" s="1"/>
  <c r="M470" i="4"/>
  <c r="A1273" i="4"/>
  <c r="E1272" i="4"/>
  <c r="K470" i="4" l="1"/>
  <c r="L470" i="4" s="1"/>
  <c r="B471" i="4" s="1"/>
  <c r="A1274" i="4"/>
  <c r="E1273" i="4"/>
  <c r="C471" i="4"/>
  <c r="H471" i="4"/>
  <c r="I471" i="4"/>
  <c r="J471" i="4" l="1"/>
  <c r="D471" i="4"/>
  <c r="F471" i="4" s="1"/>
  <c r="A1275" i="4"/>
  <c r="E1274" i="4"/>
  <c r="G471" i="4" l="1"/>
  <c r="N471" i="4" s="1"/>
  <c r="M471" i="4"/>
  <c r="A1276" i="4"/>
  <c r="E1275" i="4"/>
  <c r="K471" i="4" l="1"/>
  <c r="L471" i="4" s="1"/>
  <c r="B472" i="4" s="1"/>
  <c r="A1277" i="4"/>
  <c r="E1276" i="4"/>
  <c r="C472" i="4"/>
  <c r="I472" i="4"/>
  <c r="H472" i="4"/>
  <c r="J472" i="4" l="1"/>
  <c r="D472" i="4"/>
  <c r="F472" i="4" s="1"/>
  <c r="E1277" i="4"/>
  <c r="A1278" i="4"/>
  <c r="G472" i="4" l="1"/>
  <c r="M472" i="4"/>
  <c r="A1279" i="4"/>
  <c r="E1278" i="4"/>
  <c r="N472" i="4" l="1"/>
  <c r="K472" i="4"/>
  <c r="L472" i="4" s="1"/>
  <c r="B473" i="4" s="1"/>
  <c r="A1280" i="4"/>
  <c r="E1279" i="4"/>
  <c r="I473" i="4"/>
  <c r="H473" i="4"/>
  <c r="C473" i="4"/>
  <c r="D473" i="4" l="1"/>
  <c r="F473" i="4" s="1"/>
  <c r="J473" i="4"/>
  <c r="A1281" i="4"/>
  <c r="E1280" i="4"/>
  <c r="G473" i="4" l="1"/>
  <c r="N473" i="4" s="1"/>
  <c r="M473" i="4"/>
  <c r="E1281" i="4"/>
  <c r="A1282" i="4"/>
  <c r="K473" i="4" l="1"/>
  <c r="L473" i="4" s="1"/>
  <c r="B474" i="4" s="1"/>
  <c r="A1283" i="4"/>
  <c r="E1282" i="4"/>
  <c r="I474" i="4"/>
  <c r="C474" i="4"/>
  <c r="H474" i="4"/>
  <c r="J474" i="4" l="1"/>
  <c r="D474" i="4"/>
  <c r="F474" i="4" s="1"/>
  <c r="E1283" i="4"/>
  <c r="A1284" i="4"/>
  <c r="G474" i="4" l="1"/>
  <c r="N474" i="4" s="1"/>
  <c r="M474" i="4"/>
  <c r="A1285" i="4"/>
  <c r="E1284" i="4"/>
  <c r="K474" i="4" l="1"/>
  <c r="L474" i="4" s="1"/>
  <c r="B475" i="4" s="1"/>
  <c r="E1285" i="4"/>
  <c r="A1286" i="4"/>
  <c r="H475" i="4"/>
  <c r="I475" i="4"/>
  <c r="C475" i="4"/>
  <c r="D475" i="4" l="1"/>
  <c r="F475" i="4" s="1"/>
  <c r="M475" i="4" s="1"/>
  <c r="J475" i="4"/>
  <c r="G475" i="4"/>
  <c r="N475" i="4" s="1"/>
  <c r="A1287" i="4"/>
  <c r="E1286" i="4"/>
  <c r="K475" i="4" l="1"/>
  <c r="L475" i="4" s="1"/>
  <c r="B476" i="4" s="1"/>
  <c r="A1288" i="4"/>
  <c r="E1287" i="4"/>
  <c r="I476" i="4"/>
  <c r="H476" i="4"/>
  <c r="C476" i="4"/>
  <c r="D476" i="4" l="1"/>
  <c r="F476" i="4" s="1"/>
  <c r="J476" i="4"/>
  <c r="G476" i="4"/>
  <c r="N476" i="4" s="1"/>
  <c r="M476" i="4"/>
  <c r="A1289" i="4"/>
  <c r="E1288" i="4"/>
  <c r="K476" i="4" l="1"/>
  <c r="L476" i="4" s="1"/>
  <c r="B477" i="4" s="1"/>
  <c r="E1289" i="4"/>
  <c r="A1290" i="4"/>
  <c r="H477" i="4"/>
  <c r="C477" i="4"/>
  <c r="I477" i="4"/>
  <c r="D477" i="4" l="1"/>
  <c r="F477" i="4" s="1"/>
  <c r="J477" i="4"/>
  <c r="A1291" i="4"/>
  <c r="E1290" i="4"/>
  <c r="G477" i="4" l="1"/>
  <c r="K477" i="4" s="1"/>
  <c r="L477" i="4" s="1"/>
  <c r="B478" i="4" s="1"/>
  <c r="M477" i="4"/>
  <c r="A1292" i="4"/>
  <c r="E1291" i="4"/>
  <c r="C478" i="4"/>
  <c r="H478" i="4"/>
  <c r="I478" i="4"/>
  <c r="J478" i="4" l="1"/>
  <c r="D478" i="4"/>
  <c r="F478" i="4" s="1"/>
  <c r="G478" i="4" s="1"/>
  <c r="N477" i="4"/>
  <c r="A1293" i="4"/>
  <c r="E1292" i="4"/>
  <c r="N478" i="4" l="1"/>
  <c r="M478" i="4"/>
  <c r="K478" i="4"/>
  <c r="L478" i="4" s="1"/>
  <c r="B479" i="4" s="1"/>
  <c r="A1294" i="4"/>
  <c r="E1293" i="4"/>
  <c r="H479" i="4"/>
  <c r="C479" i="4"/>
  <c r="I479" i="4"/>
  <c r="D479" i="4" l="1"/>
  <c r="F479" i="4" s="1"/>
  <c r="G479" i="4" s="1"/>
  <c r="N479" i="4" s="1"/>
  <c r="J479" i="4"/>
  <c r="K479" i="4" s="1"/>
  <c r="L479" i="4" s="1"/>
  <c r="B480" i="4" s="1"/>
  <c r="A1295" i="4"/>
  <c r="E1294" i="4"/>
  <c r="I480" i="4"/>
  <c r="C480" i="4"/>
  <c r="H480" i="4"/>
  <c r="J480" i="4" l="1"/>
  <c r="D480" i="4"/>
  <c r="F480" i="4" s="1"/>
  <c r="M479" i="4"/>
  <c r="A1296" i="4"/>
  <c r="E1295" i="4"/>
  <c r="G480" i="4" l="1"/>
  <c r="K480" i="4" s="1"/>
  <c r="L480" i="4" s="1"/>
  <c r="B481" i="4" s="1"/>
  <c r="M480" i="4"/>
  <c r="A1297" i="4"/>
  <c r="E1296" i="4"/>
  <c r="I481" i="4"/>
  <c r="C481" i="4"/>
  <c r="H481" i="4"/>
  <c r="J481" i="4" l="1"/>
  <c r="D481" i="4"/>
  <c r="F481" i="4" s="1"/>
  <c r="G481" i="4" s="1"/>
  <c r="N480" i="4"/>
  <c r="E1297" i="4"/>
  <c r="A1298" i="4"/>
  <c r="M481" i="4" l="1"/>
  <c r="K481" i="4"/>
  <c r="L481" i="4" s="1"/>
  <c r="B482" i="4" s="1"/>
  <c r="N481" i="4"/>
  <c r="A1299" i="4"/>
  <c r="E1298" i="4"/>
  <c r="C482" i="4"/>
  <c r="H482" i="4"/>
  <c r="I482" i="4"/>
  <c r="J482" i="4" l="1"/>
  <c r="D482" i="4"/>
  <c r="F482" i="4" s="1"/>
  <c r="G482" i="4" s="1"/>
  <c r="A1300" i="4"/>
  <c r="E1299" i="4"/>
  <c r="M482" i="4" l="1"/>
  <c r="A1301" i="4"/>
  <c r="E1300" i="4"/>
  <c r="N482" i="4" l="1"/>
  <c r="K482" i="4"/>
  <c r="L482" i="4" s="1"/>
  <c r="B483" i="4" s="1"/>
  <c r="A1302" i="4"/>
  <c r="E1301" i="4"/>
  <c r="C483" i="4"/>
  <c r="I483" i="4"/>
  <c r="H483" i="4"/>
  <c r="J483" i="4" l="1"/>
  <c r="D483" i="4"/>
  <c r="F483" i="4" s="1"/>
  <c r="G483" i="4" s="1"/>
  <c r="A1303" i="4"/>
  <c r="E1302" i="4"/>
  <c r="M483" i="4" l="1"/>
  <c r="N483" i="4"/>
  <c r="E1303" i="4"/>
  <c r="A1304" i="4"/>
  <c r="K483" i="4" l="1"/>
  <c r="L483" i="4" s="1"/>
  <c r="B484" i="4" s="1"/>
  <c r="A1305" i="4"/>
  <c r="E1304" i="4"/>
  <c r="I484" i="4"/>
  <c r="C484" i="4"/>
  <c r="H484" i="4"/>
  <c r="J484" i="4" l="1"/>
  <c r="D484" i="4"/>
  <c r="F484" i="4" s="1"/>
  <c r="G484" i="4" s="1"/>
  <c r="E1305" i="4"/>
  <c r="A1306" i="4"/>
  <c r="M484" i="4" l="1"/>
  <c r="A1307" i="4"/>
  <c r="E1306" i="4"/>
  <c r="N484" i="4" l="1"/>
  <c r="K484" i="4"/>
  <c r="L484" i="4" s="1"/>
  <c r="B485" i="4" s="1"/>
  <c r="E1307" i="4"/>
  <c r="A1308" i="4"/>
  <c r="I485" i="4"/>
  <c r="H485" i="4"/>
  <c r="C485" i="4"/>
  <c r="D485" i="4" l="1"/>
  <c r="F485" i="4" s="1"/>
  <c r="G485" i="4" s="1"/>
  <c r="J485" i="4"/>
  <c r="A1309" i="4"/>
  <c r="E1308" i="4"/>
  <c r="N485" i="4" l="1"/>
  <c r="M485" i="4"/>
  <c r="E1309" i="4"/>
  <c r="A1310" i="4"/>
  <c r="K485" i="4" l="1"/>
  <c r="L485" i="4" s="1"/>
  <c r="B486" i="4" s="1"/>
  <c r="A1311" i="4"/>
  <c r="E1310" i="4"/>
  <c r="I486" i="4"/>
  <c r="H486" i="4"/>
  <c r="C486" i="4"/>
  <c r="D486" i="4" l="1"/>
  <c r="F486" i="4" s="1"/>
  <c r="G486" i="4" s="1"/>
  <c r="J486" i="4"/>
  <c r="A1312" i="4"/>
  <c r="E1311" i="4"/>
  <c r="M486" i="4" l="1"/>
  <c r="N486" i="4"/>
  <c r="A1313" i="4"/>
  <c r="E1312" i="4"/>
  <c r="K486" i="4" l="1"/>
  <c r="L486" i="4" s="1"/>
  <c r="B487" i="4" s="1"/>
  <c r="A1314" i="4"/>
  <c r="E1313" i="4"/>
  <c r="H487" i="4"/>
  <c r="I487" i="4"/>
  <c r="C487" i="4"/>
  <c r="D487" i="4" l="1"/>
  <c r="F487" i="4" s="1"/>
  <c r="G487" i="4" s="1"/>
  <c r="J487" i="4"/>
  <c r="A1315" i="4"/>
  <c r="E1314" i="4"/>
  <c r="M487" i="4" l="1"/>
  <c r="A1316" i="4"/>
  <c r="E1315" i="4"/>
  <c r="N487" i="4" l="1"/>
  <c r="K487" i="4"/>
  <c r="L487" i="4" s="1"/>
  <c r="B488" i="4" s="1"/>
  <c r="A1317" i="4"/>
  <c r="E1316" i="4"/>
  <c r="I488" i="4"/>
  <c r="C488" i="4"/>
  <c r="H488" i="4"/>
  <c r="J488" i="4" l="1"/>
  <c r="D488" i="4"/>
  <c r="F488" i="4" s="1"/>
  <c r="G488" i="4" s="1"/>
  <c r="A1318" i="4"/>
  <c r="E1317" i="4"/>
  <c r="M488" i="4" l="1"/>
  <c r="A1319" i="4"/>
  <c r="E1318" i="4"/>
  <c r="N488" i="4" l="1"/>
  <c r="K488" i="4"/>
  <c r="L488" i="4" s="1"/>
  <c r="B489" i="4" s="1"/>
  <c r="A1320" i="4"/>
  <c r="E1319" i="4"/>
  <c r="H489" i="4"/>
  <c r="I489" i="4"/>
  <c r="C489" i="4"/>
  <c r="D489" i="4" l="1"/>
  <c r="F489" i="4" s="1"/>
  <c r="G489" i="4" s="1"/>
  <c r="J489" i="4"/>
  <c r="A1321" i="4"/>
  <c r="E1320" i="4"/>
  <c r="K489" i="4" l="1"/>
  <c r="L489" i="4" s="1"/>
  <c r="B490" i="4" s="1"/>
  <c r="M489" i="4"/>
  <c r="N489" i="4"/>
  <c r="A1322" i="4"/>
  <c r="E1321" i="4"/>
  <c r="H490" i="4"/>
  <c r="C490" i="4"/>
  <c r="I490" i="4"/>
  <c r="D490" i="4" l="1"/>
  <c r="F490" i="4" s="1"/>
  <c r="G490" i="4" s="1"/>
  <c r="J490" i="4"/>
  <c r="K490" i="4" s="1"/>
  <c r="L490" i="4" s="1"/>
  <c r="B491" i="4" s="1"/>
  <c r="N490" i="4"/>
  <c r="A1323" i="4"/>
  <c r="E1322" i="4"/>
  <c r="H491" i="4"/>
  <c r="I491" i="4"/>
  <c r="C491" i="4"/>
  <c r="M490" i="4" l="1"/>
  <c r="D491" i="4"/>
  <c r="F491" i="4" s="1"/>
  <c r="G491" i="4" s="1"/>
  <c r="J491" i="4"/>
  <c r="A1324" i="4"/>
  <c r="E1323" i="4"/>
  <c r="N491" i="4" l="1"/>
  <c r="M491" i="4"/>
  <c r="A1325" i="4"/>
  <c r="E1324" i="4"/>
  <c r="K491" i="4" l="1"/>
  <c r="L491" i="4" s="1"/>
  <c r="B492" i="4" s="1"/>
  <c r="E1325" i="4"/>
  <c r="A1326" i="4"/>
  <c r="C492" i="4"/>
  <c r="H492" i="4"/>
  <c r="I492" i="4"/>
  <c r="J492" i="4" l="1"/>
  <c r="D492" i="4"/>
  <c r="F492" i="4" s="1"/>
  <c r="G492" i="4" s="1"/>
  <c r="A1327" i="4"/>
  <c r="E1326" i="4"/>
  <c r="N492" i="4" l="1"/>
  <c r="M492" i="4"/>
  <c r="E1327" i="4"/>
  <c r="A1328" i="4"/>
  <c r="K492" i="4" l="1"/>
  <c r="L492" i="4" s="1"/>
  <c r="B493" i="4" s="1"/>
  <c r="A1329" i="4"/>
  <c r="E1328" i="4"/>
  <c r="C493" i="4"/>
  <c r="I493" i="4"/>
  <c r="H493" i="4"/>
  <c r="J493" i="4" l="1"/>
  <c r="D493" i="4"/>
  <c r="F493" i="4" s="1"/>
  <c r="A1330" i="4"/>
  <c r="E1329" i="4"/>
  <c r="G493" i="4" l="1"/>
  <c r="N493" i="4" s="1"/>
  <c r="M493" i="4"/>
  <c r="K493" i="4"/>
  <c r="L493" i="4" s="1"/>
  <c r="B494" i="4" s="1"/>
  <c r="A1331" i="4"/>
  <c r="E1330" i="4"/>
  <c r="I494" i="4"/>
  <c r="H494" i="4"/>
  <c r="C494" i="4"/>
  <c r="D494" i="4" l="1"/>
  <c r="F494" i="4" s="1"/>
  <c r="G494" i="4" s="1"/>
  <c r="J494" i="4"/>
  <c r="A1332" i="4"/>
  <c r="E1331" i="4"/>
  <c r="M494" i="4" l="1"/>
  <c r="A1333" i="4"/>
  <c r="E1332" i="4"/>
  <c r="N494" i="4" l="1"/>
  <c r="K494" i="4"/>
  <c r="L494" i="4" s="1"/>
  <c r="B495" i="4" s="1"/>
  <c r="E1333" i="4"/>
  <c r="A1334" i="4"/>
  <c r="C495" i="4"/>
  <c r="H495" i="4"/>
  <c r="I495" i="4"/>
  <c r="J495" i="4" l="1"/>
  <c r="D495" i="4"/>
  <c r="F495" i="4" s="1"/>
  <c r="G495" i="4" s="1"/>
  <c r="A1335" i="4"/>
  <c r="E1334" i="4"/>
  <c r="M495" i="4" l="1"/>
  <c r="E1335" i="4"/>
  <c r="A1336" i="4"/>
  <c r="N495" i="4" l="1"/>
  <c r="K495" i="4"/>
  <c r="L495" i="4" s="1"/>
  <c r="B496" i="4" s="1"/>
  <c r="A1337" i="4"/>
  <c r="E1336" i="4"/>
  <c r="I496" i="4"/>
  <c r="H496" i="4"/>
  <c r="C496" i="4"/>
  <c r="D496" i="4" l="1"/>
  <c r="F496" i="4" s="1"/>
  <c r="G496" i="4" s="1"/>
  <c r="J496" i="4"/>
  <c r="A1338" i="4"/>
  <c r="E1337" i="4"/>
  <c r="M496" i="4" l="1"/>
  <c r="A1339" i="4"/>
  <c r="E1338" i="4"/>
  <c r="N496" i="4" l="1"/>
  <c r="K496" i="4"/>
  <c r="L496" i="4" s="1"/>
  <c r="B497" i="4" s="1"/>
  <c r="A1340" i="4"/>
  <c r="E1339" i="4"/>
  <c r="C497" i="4"/>
  <c r="I497" i="4"/>
  <c r="H497" i="4"/>
  <c r="J497" i="4" l="1"/>
  <c r="D497" i="4"/>
  <c r="F497" i="4" s="1"/>
  <c r="G497" i="4" s="1"/>
  <c r="A1341" i="4"/>
  <c r="E1340" i="4"/>
  <c r="M497" i="4" l="1"/>
  <c r="E1341" i="4"/>
  <c r="A1342" i="4"/>
  <c r="N497" i="4" l="1"/>
  <c r="K497" i="4"/>
  <c r="L497" i="4" s="1"/>
  <c r="B498" i="4" s="1"/>
  <c r="A1343" i="4"/>
  <c r="E1342" i="4"/>
  <c r="I498" i="4"/>
  <c r="H498" i="4"/>
  <c r="C498" i="4"/>
  <c r="D498" i="4" l="1"/>
  <c r="F498" i="4" s="1"/>
  <c r="G498" i="4" s="1"/>
  <c r="J498" i="4"/>
  <c r="E1343" i="4"/>
  <c r="A1344" i="4"/>
  <c r="N498" i="4" l="1"/>
  <c r="M498" i="4"/>
  <c r="A1345" i="4"/>
  <c r="E1344" i="4"/>
  <c r="K498" i="4" l="1"/>
  <c r="L498" i="4" s="1"/>
  <c r="B499" i="4" s="1"/>
  <c r="A1346" i="4"/>
  <c r="E1345" i="4"/>
  <c r="C499" i="4"/>
  <c r="H499" i="4"/>
  <c r="I499" i="4"/>
  <c r="J499" i="4" l="1"/>
  <c r="D499" i="4"/>
  <c r="F499" i="4" s="1"/>
  <c r="G499" i="4" s="1"/>
  <c r="A1347" i="4"/>
  <c r="E1346" i="4"/>
  <c r="M499" i="4" l="1"/>
  <c r="A1348" i="4"/>
  <c r="E1347" i="4"/>
  <c r="N499" i="4" l="1"/>
  <c r="K499" i="4"/>
  <c r="L499" i="4" s="1"/>
  <c r="B500" i="4" s="1"/>
  <c r="A1349" i="4"/>
  <c r="E1348" i="4"/>
  <c r="H500" i="4"/>
  <c r="I500" i="4"/>
  <c r="C500" i="4"/>
  <c r="D500" i="4" l="1"/>
  <c r="F500" i="4" s="1"/>
  <c r="G500" i="4" s="1"/>
  <c r="J500" i="4"/>
  <c r="E1349" i="4"/>
  <c r="A1350" i="4"/>
  <c r="N500" i="4" l="1"/>
  <c r="M500" i="4"/>
  <c r="A1351" i="4"/>
  <c r="E1350" i="4"/>
  <c r="K500" i="4" l="1"/>
  <c r="L500" i="4" s="1"/>
  <c r="B501" i="4" s="1"/>
  <c r="E1351" i="4"/>
  <c r="A1352" i="4"/>
  <c r="H501" i="4"/>
  <c r="I501" i="4"/>
  <c r="C501" i="4"/>
  <c r="D501" i="4" l="1"/>
  <c r="F501" i="4" s="1"/>
  <c r="G501" i="4" s="1"/>
  <c r="J501" i="4"/>
  <c r="A1353" i="4"/>
  <c r="E1352" i="4"/>
  <c r="M501" i="4" l="1"/>
  <c r="A1354" i="4"/>
  <c r="E1353" i="4"/>
  <c r="N501" i="4" l="1"/>
  <c r="K501" i="4"/>
  <c r="L501" i="4" s="1"/>
  <c r="B502" i="4" s="1"/>
  <c r="A1355" i="4"/>
  <c r="E1354" i="4"/>
  <c r="I502" i="4"/>
  <c r="C502" i="4"/>
  <c r="H502" i="4"/>
  <c r="J502" i="4" l="1"/>
  <c r="D502" i="4"/>
  <c r="F502" i="4" s="1"/>
  <c r="G502" i="4" s="1"/>
  <c r="A1356" i="4"/>
  <c r="E1355" i="4"/>
  <c r="M502" i="4" l="1"/>
  <c r="A1357" i="4"/>
  <c r="E1356" i="4"/>
  <c r="N502" i="4" l="1"/>
  <c r="K502" i="4"/>
  <c r="L502" i="4" s="1"/>
  <c r="B503" i="4" s="1"/>
  <c r="E1357" i="4"/>
  <c r="A1358" i="4"/>
  <c r="H503" i="4"/>
  <c r="C503" i="4"/>
  <c r="I503" i="4"/>
  <c r="D503" i="4" l="1"/>
  <c r="F503" i="4" s="1"/>
  <c r="G503" i="4" s="1"/>
  <c r="J503" i="4"/>
  <c r="A1359" i="4"/>
  <c r="E1358" i="4"/>
  <c r="N503" i="4" l="1"/>
  <c r="M503" i="4"/>
  <c r="E1359" i="4"/>
  <c r="A1360" i="4"/>
  <c r="K503" i="4" l="1"/>
  <c r="L503" i="4" s="1"/>
  <c r="B504" i="4" s="1"/>
  <c r="A1361" i="4"/>
  <c r="E1360" i="4"/>
  <c r="H504" i="4"/>
  <c r="I504" i="4"/>
  <c r="C504" i="4"/>
  <c r="D504" i="4" l="1"/>
  <c r="F504" i="4" s="1"/>
  <c r="G504" i="4" s="1"/>
  <c r="J504" i="4"/>
  <c r="A1362" i="4"/>
  <c r="E1361" i="4"/>
  <c r="M504" i="4" l="1"/>
  <c r="N504" i="4"/>
  <c r="A1363" i="4"/>
  <c r="E1362" i="4"/>
  <c r="K504" i="4" l="1"/>
  <c r="L504" i="4" s="1"/>
  <c r="B505" i="4" s="1"/>
  <c r="E1363" i="4"/>
  <c r="A1364" i="4"/>
  <c r="C505" i="4"/>
  <c r="H505" i="4"/>
  <c r="I505" i="4"/>
  <c r="J505" i="4" l="1"/>
  <c r="D505" i="4"/>
  <c r="F505" i="4" s="1"/>
  <c r="G505" i="4" s="1"/>
  <c r="A1365" i="4"/>
  <c r="E1364" i="4"/>
  <c r="M505" i="4" l="1"/>
  <c r="E1365" i="4"/>
  <c r="A1366" i="4"/>
  <c r="N505" i="4" l="1"/>
  <c r="K505" i="4"/>
  <c r="L505" i="4" s="1"/>
  <c r="B506" i="4" s="1"/>
  <c r="A1367" i="4"/>
  <c r="E1366" i="4"/>
  <c r="I506" i="4"/>
  <c r="C506" i="4"/>
  <c r="H506" i="4"/>
  <c r="J506" i="4" l="1"/>
  <c r="D506" i="4"/>
  <c r="F506" i="4" s="1"/>
  <c r="G506" i="4" s="1"/>
  <c r="E1367" i="4"/>
  <c r="A1368" i="4"/>
  <c r="M506" i="4" l="1"/>
  <c r="A1369" i="4"/>
  <c r="E1368" i="4"/>
  <c r="N506" i="4" l="1"/>
  <c r="K506" i="4"/>
  <c r="L506" i="4" s="1"/>
  <c r="B507" i="4" s="1"/>
  <c r="A1370" i="4"/>
  <c r="E1369" i="4"/>
  <c r="C507" i="4"/>
  <c r="H507" i="4"/>
  <c r="I507" i="4"/>
  <c r="J507" i="4" l="1"/>
  <c r="D507" i="4"/>
  <c r="F507" i="4" s="1"/>
  <c r="G507" i="4" s="1"/>
  <c r="A1371" i="4"/>
  <c r="E1370" i="4"/>
  <c r="M507" i="4" l="1"/>
  <c r="E1371" i="4"/>
  <c r="A1372" i="4"/>
  <c r="N507" i="4" l="1"/>
  <c r="K507" i="4"/>
  <c r="L507" i="4" s="1"/>
  <c r="B508" i="4" s="1"/>
  <c r="A1373" i="4"/>
  <c r="E1372" i="4"/>
  <c r="H508" i="4"/>
  <c r="I508" i="4"/>
  <c r="C508" i="4"/>
  <c r="D508" i="4" l="1"/>
  <c r="F508" i="4" s="1"/>
  <c r="G508" i="4" s="1"/>
  <c r="J508" i="4"/>
  <c r="E1373" i="4"/>
  <c r="A1374" i="4"/>
  <c r="M508" i="4" l="1"/>
  <c r="A1375" i="4"/>
  <c r="E1374" i="4"/>
  <c r="N508" i="4" l="1"/>
  <c r="K508" i="4"/>
  <c r="L508" i="4" s="1"/>
  <c r="B509" i="4" s="1"/>
  <c r="E1375" i="4"/>
  <c r="A1376" i="4"/>
  <c r="C509" i="4"/>
  <c r="I509" i="4"/>
  <c r="H509" i="4"/>
  <c r="J509" i="4" l="1"/>
  <c r="D509" i="4"/>
  <c r="F509" i="4" s="1"/>
  <c r="G509" i="4" s="1"/>
  <c r="A1377" i="4"/>
  <c r="E1376" i="4"/>
  <c r="M509" i="4" l="1"/>
  <c r="A1378" i="4"/>
  <c r="E1377" i="4"/>
  <c r="N509" i="4" l="1"/>
  <c r="K509" i="4"/>
  <c r="L509" i="4" s="1"/>
  <c r="B510" i="4" s="1"/>
  <c r="A1379" i="4"/>
  <c r="E1378" i="4"/>
  <c r="H510" i="4"/>
  <c r="I510" i="4"/>
  <c r="C510" i="4"/>
  <c r="D510" i="4" l="1"/>
  <c r="F510" i="4" s="1"/>
  <c r="G510" i="4" s="1"/>
  <c r="J510" i="4"/>
  <c r="A1380" i="4"/>
  <c r="E1379" i="4"/>
  <c r="M510" i="4" l="1"/>
  <c r="A1381" i="4"/>
  <c r="E1380" i="4"/>
  <c r="N510" i="4" l="1"/>
  <c r="K510" i="4"/>
  <c r="L510" i="4" s="1"/>
  <c r="B511" i="4" s="1"/>
  <c r="E1381" i="4"/>
  <c r="A1382" i="4"/>
  <c r="C511" i="4"/>
  <c r="H511" i="4"/>
  <c r="I511" i="4"/>
  <c r="J511" i="4" l="1"/>
  <c r="D511" i="4"/>
  <c r="F511" i="4" s="1"/>
  <c r="G511" i="4" s="1"/>
  <c r="A1383" i="4"/>
  <c r="E1382" i="4"/>
  <c r="M511" i="4" l="1"/>
  <c r="E1383" i="4"/>
  <c r="A1384" i="4"/>
  <c r="N511" i="4" l="1"/>
  <c r="K511" i="4"/>
  <c r="L511" i="4" s="1"/>
  <c r="B512" i="4" s="1"/>
  <c r="A1385" i="4"/>
  <c r="E1384" i="4"/>
  <c r="I512" i="4"/>
  <c r="H512" i="4"/>
  <c r="C512" i="4"/>
  <c r="D512" i="4" l="1"/>
  <c r="F512" i="4" s="1"/>
  <c r="G512" i="4" s="1"/>
  <c r="J512" i="4"/>
  <c r="A1386" i="4"/>
  <c r="E1385" i="4"/>
  <c r="M512" i="4" l="1"/>
  <c r="N512" i="4"/>
  <c r="A1387" i="4"/>
  <c r="E1386" i="4"/>
  <c r="K512" i="4" l="1"/>
  <c r="L512" i="4" s="1"/>
  <c r="B513" i="4" s="1"/>
  <c r="A1388" i="4"/>
  <c r="E1387" i="4"/>
  <c r="C513" i="4"/>
  <c r="I513" i="4"/>
  <c r="H513" i="4"/>
  <c r="J513" i="4" l="1"/>
  <c r="D513" i="4"/>
  <c r="F513" i="4" s="1"/>
  <c r="G513" i="4" s="1"/>
  <c r="A1389" i="4"/>
  <c r="E1388" i="4"/>
  <c r="M513" i="4" l="1"/>
  <c r="E1389" i="4"/>
  <c r="A1390" i="4"/>
  <c r="N513" i="4" l="1"/>
  <c r="K513" i="4"/>
  <c r="L513" i="4" s="1"/>
  <c r="B514" i="4" s="1"/>
  <c r="A1391" i="4"/>
  <c r="E1390" i="4"/>
  <c r="I514" i="4"/>
  <c r="H514" i="4"/>
  <c r="C514" i="4"/>
  <c r="D514" i="4" l="1"/>
  <c r="F514" i="4" s="1"/>
  <c r="G514" i="4" s="1"/>
  <c r="J514" i="4"/>
  <c r="E1391" i="4"/>
  <c r="A1392" i="4"/>
  <c r="N514" i="4" l="1"/>
  <c r="M514" i="4"/>
  <c r="A1393" i="4"/>
  <c r="E1392" i="4"/>
  <c r="K514" i="4" l="1"/>
  <c r="L514" i="4" s="1"/>
  <c r="B515" i="4" s="1"/>
  <c r="A1394" i="4"/>
  <c r="E1393" i="4"/>
  <c r="C515" i="4"/>
  <c r="H515" i="4"/>
  <c r="I515" i="4"/>
  <c r="J515" i="4" l="1"/>
  <c r="D515" i="4"/>
  <c r="F515" i="4" s="1"/>
  <c r="G515" i="4" s="1"/>
  <c r="A1395" i="4"/>
  <c r="E1394" i="4"/>
  <c r="M515" i="4" l="1"/>
  <c r="E1395" i="4"/>
  <c r="A1396" i="4"/>
  <c r="N515" i="4" l="1"/>
  <c r="K515" i="4"/>
  <c r="L515" i="4" s="1"/>
  <c r="B516" i="4" s="1"/>
  <c r="A1397" i="4"/>
  <c r="E1396" i="4"/>
  <c r="I516" i="4"/>
  <c r="C516" i="4"/>
  <c r="H516" i="4"/>
  <c r="J516" i="4" l="1"/>
  <c r="D516" i="4"/>
  <c r="F516" i="4" s="1"/>
  <c r="G516" i="4" s="1"/>
  <c r="E1397" i="4"/>
  <c r="A1398" i="4"/>
  <c r="M516" i="4" l="1"/>
  <c r="A1399" i="4"/>
  <c r="E1398" i="4"/>
  <c r="N516" i="4" l="1"/>
  <c r="K516" i="4"/>
  <c r="L516" i="4" s="1"/>
  <c r="B517" i="4" s="1"/>
  <c r="E1399" i="4"/>
  <c r="A1400" i="4"/>
  <c r="C517" i="4"/>
  <c r="I517" i="4"/>
  <c r="H517" i="4"/>
  <c r="J517" i="4" l="1"/>
  <c r="D517" i="4"/>
  <c r="F517" i="4" s="1"/>
  <c r="G517" i="4" s="1"/>
  <c r="A1401" i="4"/>
  <c r="E1400" i="4"/>
  <c r="M517" i="4" l="1"/>
  <c r="E1401" i="4"/>
  <c r="A1402" i="4"/>
  <c r="N517" i="4" l="1"/>
  <c r="K517" i="4"/>
  <c r="L517" i="4" s="1"/>
  <c r="B518" i="4" s="1"/>
  <c r="A1403" i="4"/>
  <c r="E1402" i="4"/>
  <c r="H518" i="4"/>
  <c r="C518" i="4"/>
  <c r="I518" i="4"/>
  <c r="D518" i="4" l="1"/>
  <c r="F518" i="4" s="1"/>
  <c r="G518" i="4" s="1"/>
  <c r="J518" i="4"/>
  <c r="A1404" i="4"/>
  <c r="E1403" i="4"/>
  <c r="N518" i="4" l="1"/>
  <c r="M518" i="4"/>
  <c r="A1405" i="4"/>
  <c r="E1404" i="4"/>
  <c r="K518" i="4" l="1"/>
  <c r="L518" i="4" s="1"/>
  <c r="B519" i="4" s="1"/>
  <c r="A1406" i="4"/>
  <c r="E1405" i="4"/>
  <c r="C519" i="4"/>
  <c r="I519" i="4"/>
  <c r="H519" i="4"/>
  <c r="J519" i="4" l="1"/>
  <c r="D519" i="4"/>
  <c r="F519" i="4" s="1"/>
  <c r="G519" i="4" s="1"/>
  <c r="A1407" i="4"/>
  <c r="E1406" i="4"/>
  <c r="M519" i="4" l="1"/>
  <c r="A1408" i="4"/>
  <c r="E1407" i="4"/>
  <c r="N519" i="4" l="1"/>
  <c r="K519" i="4"/>
  <c r="L519" i="4" s="1"/>
  <c r="B520" i="4" s="1"/>
  <c r="A1409" i="4"/>
  <c r="E1408" i="4"/>
  <c r="I520" i="4"/>
  <c r="H520" i="4"/>
  <c r="C520" i="4"/>
  <c r="D520" i="4" l="1"/>
  <c r="F520" i="4" s="1"/>
  <c r="G520" i="4" s="1"/>
  <c r="J520" i="4"/>
  <c r="A1410" i="4"/>
  <c r="E1409" i="4"/>
  <c r="M520" i="4" l="1"/>
  <c r="E1410" i="4"/>
  <c r="A1411" i="4"/>
  <c r="N520" i="4" l="1"/>
  <c r="K520" i="4"/>
  <c r="L520" i="4" s="1"/>
  <c r="B521" i="4" s="1"/>
  <c r="A1412" i="4"/>
  <c r="E1411" i="4"/>
  <c r="C521" i="4"/>
  <c r="H521" i="4"/>
  <c r="I521" i="4"/>
  <c r="J521" i="4" l="1"/>
  <c r="D521" i="4"/>
  <c r="F521" i="4" s="1"/>
  <c r="G521" i="4" s="1"/>
  <c r="A1413" i="4"/>
  <c r="E1412" i="4"/>
  <c r="M521" i="4" l="1"/>
  <c r="A1414" i="4"/>
  <c r="E1413" i="4"/>
  <c r="N521" i="4" l="1"/>
  <c r="K521" i="4"/>
  <c r="L521" i="4" s="1"/>
  <c r="B522" i="4" s="1"/>
  <c r="E1414" i="4"/>
  <c r="A1415" i="4"/>
  <c r="C522" i="4"/>
  <c r="H522" i="4"/>
  <c r="I522" i="4"/>
  <c r="J522" i="4" l="1"/>
  <c r="D522" i="4"/>
  <c r="F522" i="4" s="1"/>
  <c r="G522" i="4" s="1"/>
  <c r="A1416" i="4"/>
  <c r="E1415" i="4"/>
  <c r="M522" i="4" l="1"/>
  <c r="E1416" i="4"/>
  <c r="A1417" i="4"/>
  <c r="N522" i="4" l="1"/>
  <c r="K522" i="4"/>
  <c r="L522" i="4" s="1"/>
  <c r="B523" i="4" s="1"/>
  <c r="A1418" i="4"/>
  <c r="E1417" i="4"/>
  <c r="I523" i="4"/>
  <c r="H523" i="4"/>
  <c r="C523" i="4"/>
  <c r="D523" i="4" l="1"/>
  <c r="F523" i="4" s="1"/>
  <c r="G523" i="4" s="1"/>
  <c r="J523" i="4"/>
  <c r="E1418" i="4"/>
  <c r="A1419" i="4"/>
  <c r="N523" i="4" l="1"/>
  <c r="M523" i="4"/>
  <c r="A1420" i="4"/>
  <c r="E1419" i="4"/>
  <c r="K523" i="4" l="1"/>
  <c r="L523" i="4" s="1"/>
  <c r="B524" i="4" s="1"/>
  <c r="E1420" i="4"/>
  <c r="A1421" i="4"/>
  <c r="H524" i="4"/>
  <c r="I524" i="4"/>
  <c r="C524" i="4"/>
  <c r="D524" i="4" l="1"/>
  <c r="F524" i="4" s="1"/>
  <c r="G524" i="4" s="1"/>
  <c r="J524" i="4"/>
  <c r="A1422" i="4"/>
  <c r="E1421" i="4"/>
  <c r="N524" i="4" l="1"/>
  <c r="M524" i="4"/>
  <c r="E1422" i="4"/>
  <c r="A1423" i="4"/>
  <c r="K524" i="4" l="1"/>
  <c r="L524" i="4" s="1"/>
  <c r="B525" i="4" s="1"/>
  <c r="A1424" i="4"/>
  <c r="E1423" i="4"/>
  <c r="I525" i="4"/>
  <c r="C525" i="4"/>
  <c r="H525" i="4"/>
  <c r="J525" i="4" l="1"/>
  <c r="D525" i="4"/>
  <c r="F525" i="4" s="1"/>
  <c r="G525" i="4" s="1"/>
  <c r="A1425" i="4"/>
  <c r="E1424" i="4"/>
  <c r="M525" i="4" l="1"/>
  <c r="A1426" i="4"/>
  <c r="E1425" i="4"/>
  <c r="N525" i="4" l="1"/>
  <c r="K525" i="4"/>
  <c r="L525" i="4" s="1"/>
  <c r="B526" i="4" s="1"/>
  <c r="A1427" i="4"/>
  <c r="E1426" i="4"/>
  <c r="I526" i="4"/>
  <c r="H526" i="4"/>
  <c r="C526" i="4"/>
  <c r="D526" i="4" l="1"/>
  <c r="F526" i="4" s="1"/>
  <c r="G526" i="4" s="1"/>
  <c r="J526" i="4"/>
  <c r="A1428" i="4"/>
  <c r="E1427" i="4"/>
  <c r="M526" i="4" l="1"/>
  <c r="A1429" i="4"/>
  <c r="E1428" i="4"/>
  <c r="N526" i="4" l="1"/>
  <c r="K526" i="4"/>
  <c r="L526" i="4" s="1"/>
  <c r="B527" i="4" s="1"/>
  <c r="A1430" i="4"/>
  <c r="E1429" i="4"/>
  <c r="H527" i="4"/>
  <c r="I527" i="4"/>
  <c r="C527" i="4"/>
  <c r="D527" i="4" l="1"/>
  <c r="F527" i="4" s="1"/>
  <c r="G527" i="4" s="1"/>
  <c r="J527" i="4"/>
  <c r="E1430" i="4"/>
  <c r="A1431" i="4"/>
  <c r="M527" i="4" l="1"/>
  <c r="A1432" i="4"/>
  <c r="E1431" i="4"/>
  <c r="K527" i="4" l="1"/>
  <c r="L527" i="4" s="1"/>
  <c r="B528" i="4" s="1"/>
  <c r="N527" i="4"/>
  <c r="E1432" i="4"/>
  <c r="A1433" i="4"/>
  <c r="H528" i="4"/>
  <c r="C528" i="4"/>
  <c r="I528" i="4"/>
  <c r="D528" i="4" l="1"/>
  <c r="F528" i="4" s="1"/>
  <c r="G528" i="4" s="1"/>
  <c r="J528" i="4"/>
  <c r="A1434" i="4"/>
  <c r="E1433" i="4"/>
  <c r="N528" i="4" l="1"/>
  <c r="M528" i="4"/>
  <c r="E1434" i="4"/>
  <c r="A1435" i="4"/>
  <c r="K528" i="4" l="1"/>
  <c r="L528" i="4" s="1"/>
  <c r="B529" i="4" s="1"/>
  <c r="A1436" i="4"/>
  <c r="E1435" i="4"/>
  <c r="I529" i="4"/>
  <c r="H529" i="4"/>
  <c r="C529" i="4"/>
  <c r="D529" i="4" l="1"/>
  <c r="F529" i="4" s="1"/>
  <c r="G529" i="4" s="1"/>
  <c r="J529" i="4"/>
  <c r="E1436" i="4"/>
  <c r="A1437" i="4"/>
  <c r="M529" i="4" l="1"/>
  <c r="A1438" i="4"/>
  <c r="E1437" i="4"/>
  <c r="N529" i="4" l="1"/>
  <c r="K529" i="4"/>
  <c r="L529" i="4" s="1"/>
  <c r="B530" i="4" s="1"/>
  <c r="E1438" i="4"/>
  <c r="A1439" i="4"/>
  <c r="H530" i="4"/>
  <c r="I530" i="4"/>
  <c r="C530" i="4"/>
  <c r="D530" i="4" l="1"/>
  <c r="F530" i="4" s="1"/>
  <c r="G530" i="4" s="1"/>
  <c r="J530" i="4"/>
  <c r="A1440" i="4"/>
  <c r="E1439" i="4"/>
  <c r="M530" i="4" l="1"/>
  <c r="N530" i="4"/>
  <c r="A1441" i="4"/>
  <c r="E1440" i="4"/>
  <c r="K530" i="4" l="1"/>
  <c r="L530" i="4" s="1"/>
  <c r="B531" i="4" s="1"/>
  <c r="A1442" i="4"/>
  <c r="E1441" i="4"/>
  <c r="I531" i="4"/>
  <c r="C531" i="4"/>
  <c r="H531" i="4"/>
  <c r="J531" i="4" l="1"/>
  <c r="D531" i="4"/>
  <c r="F531" i="4" s="1"/>
  <c r="G531" i="4" s="1"/>
  <c r="E1442" i="4"/>
  <c r="A1443" i="4"/>
  <c r="M531" i="4" l="1"/>
  <c r="N531" i="4"/>
  <c r="A1444" i="4"/>
  <c r="E1443" i="4"/>
  <c r="K531" i="4" l="1"/>
  <c r="L531" i="4" s="1"/>
  <c r="B532" i="4" s="1"/>
  <c r="A1445" i="4"/>
  <c r="E1444" i="4"/>
  <c r="I532" i="4"/>
  <c r="C532" i="4"/>
  <c r="H532" i="4"/>
  <c r="J532" i="4" l="1"/>
  <c r="D532" i="4"/>
  <c r="F532" i="4" s="1"/>
  <c r="G532" i="4" s="1"/>
  <c r="A1446" i="4"/>
  <c r="E1445" i="4"/>
  <c r="M532" i="4" l="1"/>
  <c r="E1446" i="4"/>
  <c r="A1447" i="4"/>
  <c r="N532" i="4" l="1"/>
  <c r="K532" i="4"/>
  <c r="L532" i="4" s="1"/>
  <c r="B533" i="4" s="1"/>
  <c r="A1448" i="4"/>
  <c r="E1447" i="4"/>
  <c r="I533" i="4"/>
  <c r="H533" i="4"/>
  <c r="C533" i="4"/>
  <c r="D533" i="4" l="1"/>
  <c r="F533" i="4" s="1"/>
  <c r="G533" i="4" s="1"/>
  <c r="J533" i="4"/>
  <c r="A1449" i="4"/>
  <c r="E1448" i="4"/>
  <c r="M533" i="4" l="1"/>
  <c r="N533" i="4"/>
  <c r="A1450" i="4"/>
  <c r="E1449" i="4"/>
  <c r="K533" i="4" l="1"/>
  <c r="L533" i="4" s="1"/>
  <c r="B534" i="4" s="1"/>
  <c r="E1450" i="4"/>
  <c r="A1451" i="4"/>
  <c r="C534" i="4"/>
  <c r="H534" i="4"/>
  <c r="I534" i="4"/>
  <c r="J534" i="4" l="1"/>
  <c r="D534" i="4"/>
  <c r="F534" i="4" s="1"/>
  <c r="G534" i="4" s="1"/>
  <c r="A1452" i="4"/>
  <c r="E1451" i="4"/>
  <c r="M534" i="4" l="1"/>
  <c r="E1452" i="4"/>
  <c r="A1453" i="4"/>
  <c r="N534" i="4" l="1"/>
  <c r="K534" i="4"/>
  <c r="L534" i="4" s="1"/>
  <c r="B535" i="4" s="1"/>
  <c r="A1454" i="4"/>
  <c r="E1453" i="4"/>
  <c r="H535" i="4"/>
  <c r="I535" i="4"/>
  <c r="C535" i="4"/>
  <c r="D535" i="4" l="1"/>
  <c r="F535" i="4" s="1"/>
  <c r="G535" i="4" s="1"/>
  <c r="J535" i="4"/>
  <c r="E1454" i="4"/>
  <c r="A1455" i="4"/>
  <c r="N535" i="4" l="1"/>
  <c r="M535" i="4"/>
  <c r="A1456" i="4"/>
  <c r="E1455" i="4"/>
  <c r="K535" i="4" l="1"/>
  <c r="L535" i="4" s="1"/>
  <c r="B536" i="4" s="1"/>
  <c r="A1457" i="4"/>
  <c r="E1456" i="4"/>
  <c r="H536" i="4"/>
  <c r="I536" i="4"/>
  <c r="C536" i="4"/>
  <c r="D536" i="4" l="1"/>
  <c r="F536" i="4" s="1"/>
  <c r="G536" i="4" s="1"/>
  <c r="J536" i="4"/>
  <c r="A1458" i="4"/>
  <c r="E1457" i="4"/>
  <c r="M536" i="4" l="1"/>
  <c r="N536" i="4"/>
  <c r="A1459" i="4"/>
  <c r="E1458" i="4"/>
  <c r="K536" i="4" l="1"/>
  <c r="L536" i="4" s="1"/>
  <c r="B537" i="4" s="1"/>
  <c r="A1460" i="4"/>
  <c r="E1459" i="4"/>
  <c r="C537" i="4"/>
  <c r="H537" i="4"/>
  <c r="I537" i="4"/>
  <c r="J537" i="4" l="1"/>
  <c r="D537" i="4"/>
  <c r="F537" i="4" s="1"/>
  <c r="G537" i="4" s="1"/>
  <c r="A1461" i="4"/>
  <c r="E1460" i="4"/>
  <c r="N537" i="4" l="1"/>
  <c r="M537" i="4"/>
  <c r="A1462" i="4"/>
  <c r="E1461" i="4"/>
  <c r="K537" i="4" l="1"/>
  <c r="L537" i="4" s="1"/>
  <c r="B538" i="4" s="1"/>
  <c r="A1463" i="4"/>
  <c r="E1462" i="4"/>
  <c r="C538" i="4"/>
  <c r="I538" i="4"/>
  <c r="H538" i="4"/>
  <c r="J538" i="4" l="1"/>
  <c r="D538" i="4"/>
  <c r="F538" i="4" s="1"/>
  <c r="A1464" i="4"/>
  <c r="E1463" i="4"/>
  <c r="G538" i="4" l="1"/>
  <c r="N538" i="4" s="1"/>
  <c r="M538" i="4"/>
  <c r="A1465" i="4"/>
  <c r="E1464" i="4"/>
  <c r="K538" i="4" l="1"/>
  <c r="L538" i="4" s="1"/>
  <c r="B539" i="4" s="1"/>
  <c r="A1466" i="4"/>
  <c r="E1465" i="4"/>
  <c r="I539" i="4"/>
  <c r="H539" i="4"/>
  <c r="C539" i="4"/>
  <c r="D539" i="4" l="1"/>
  <c r="F539" i="4" s="1"/>
  <c r="M539" i="4" s="1"/>
  <c r="J539" i="4"/>
  <c r="A1467" i="4"/>
  <c r="E1466" i="4"/>
  <c r="G539" i="4" l="1"/>
  <c r="K539" i="4" s="1"/>
  <c r="L539" i="4" s="1"/>
  <c r="B540" i="4" s="1"/>
  <c r="A1468" i="4"/>
  <c r="E1467" i="4"/>
  <c r="H540" i="4"/>
  <c r="C540" i="4"/>
  <c r="I540" i="4"/>
  <c r="D540" i="4" l="1"/>
  <c r="F540" i="4" s="1"/>
  <c r="M540" i="4" s="1"/>
  <c r="J540" i="4"/>
  <c r="N539" i="4"/>
  <c r="E1468" i="4"/>
  <c r="A1469" i="4"/>
  <c r="G540" i="4" l="1"/>
  <c r="K540" i="4" s="1"/>
  <c r="L540" i="4" s="1"/>
  <c r="B541" i="4" s="1"/>
  <c r="A1470" i="4"/>
  <c r="E1469" i="4"/>
  <c r="H541" i="4"/>
  <c r="C541" i="4"/>
  <c r="I541" i="4"/>
  <c r="D541" i="4" l="1"/>
  <c r="F541" i="4" s="1"/>
  <c r="J541" i="4"/>
  <c r="N540" i="4"/>
  <c r="E1470" i="4"/>
  <c r="A1471" i="4"/>
  <c r="G541" i="4" l="1"/>
  <c r="K541" i="4" s="1"/>
  <c r="L541" i="4" s="1"/>
  <c r="B542" i="4" s="1"/>
  <c r="M541" i="4"/>
  <c r="A1472" i="4"/>
  <c r="E1471" i="4"/>
  <c r="C542" i="4"/>
  <c r="H542" i="4"/>
  <c r="I542" i="4"/>
  <c r="J542" i="4" l="1"/>
  <c r="D542" i="4"/>
  <c r="F542" i="4" s="1"/>
  <c r="G542" i="4" s="1"/>
  <c r="N542" i="4" s="1"/>
  <c r="N541" i="4"/>
  <c r="E1472" i="4"/>
  <c r="A1473" i="4"/>
  <c r="M542" i="4" l="1"/>
  <c r="K542" i="4"/>
  <c r="L542" i="4" s="1"/>
  <c r="B543" i="4" s="1"/>
  <c r="A1474" i="4"/>
  <c r="E1473" i="4"/>
  <c r="H543" i="4"/>
  <c r="C543" i="4"/>
  <c r="I543" i="4"/>
  <c r="D543" i="4" l="1"/>
  <c r="F543" i="4" s="1"/>
  <c r="J543" i="4"/>
  <c r="A1475" i="4"/>
  <c r="E1474" i="4"/>
  <c r="G543" i="4" l="1"/>
  <c r="K543" i="4" s="1"/>
  <c r="L543" i="4" s="1"/>
  <c r="B544" i="4" s="1"/>
  <c r="M543" i="4"/>
  <c r="A1476" i="4"/>
  <c r="E1475" i="4"/>
  <c r="H544" i="4"/>
  <c r="C544" i="4"/>
  <c r="I544" i="4"/>
  <c r="D544" i="4" l="1"/>
  <c r="F544" i="4" s="1"/>
  <c r="M544" i="4" s="1"/>
  <c r="J544" i="4"/>
  <c r="N543" i="4"/>
  <c r="A1477" i="4"/>
  <c r="E1476" i="4"/>
  <c r="G544" i="4" l="1"/>
  <c r="K544" i="4" s="1"/>
  <c r="L544" i="4" s="1"/>
  <c r="B545" i="4" s="1"/>
  <c r="A1478" i="4"/>
  <c r="E1477" i="4"/>
  <c r="H545" i="4"/>
  <c r="C545" i="4"/>
  <c r="I545" i="4"/>
  <c r="D545" i="4" l="1"/>
  <c r="F545" i="4" s="1"/>
  <c r="M545" i="4" s="1"/>
  <c r="J545" i="4"/>
  <c r="N544" i="4"/>
  <c r="A1479" i="4"/>
  <c r="E1478" i="4"/>
  <c r="G545" i="4" l="1"/>
  <c r="K545" i="4" s="1"/>
  <c r="L545" i="4" s="1"/>
  <c r="B546" i="4" s="1"/>
  <c r="A1480" i="4"/>
  <c r="E1479" i="4"/>
  <c r="C546" i="4"/>
  <c r="I546" i="4"/>
  <c r="H546" i="4"/>
  <c r="J546" i="4" l="1"/>
  <c r="D546" i="4"/>
  <c r="F546" i="4" s="1"/>
  <c r="M546" i="4" s="1"/>
  <c r="N545" i="4"/>
  <c r="A1481" i="4"/>
  <c r="E1480" i="4"/>
  <c r="G546" i="4" l="1"/>
  <c r="N546" i="4" s="1"/>
  <c r="A1482" i="4"/>
  <c r="E1481" i="4"/>
  <c r="K546" i="4" l="1"/>
  <c r="L546" i="4" s="1"/>
  <c r="B547" i="4" s="1"/>
  <c r="A1483" i="4"/>
  <c r="E1482" i="4"/>
  <c r="I547" i="4"/>
  <c r="H547" i="4"/>
  <c r="C547" i="4"/>
  <c r="D547" i="4" l="1"/>
  <c r="F547" i="4" s="1"/>
  <c r="J547" i="4"/>
  <c r="E1483" i="4"/>
  <c r="A1484" i="4"/>
  <c r="G547" i="4" l="1"/>
  <c r="K547" i="4" s="1"/>
  <c r="L547" i="4" s="1"/>
  <c r="B548" i="4" s="1"/>
  <c r="M547" i="4"/>
  <c r="E1484" i="4"/>
  <c r="A1485" i="4"/>
  <c r="I548" i="4"/>
  <c r="C548" i="4"/>
  <c r="H548" i="4"/>
  <c r="J548" i="4" l="1"/>
  <c r="D548" i="4"/>
  <c r="F548" i="4" s="1"/>
  <c r="G548" i="4" s="1"/>
  <c r="N547" i="4"/>
  <c r="A1486" i="4"/>
  <c r="E1485" i="4"/>
  <c r="M548" i="4" l="1"/>
  <c r="N548" i="4"/>
  <c r="K548" i="4"/>
  <c r="L548" i="4" s="1"/>
  <c r="B549" i="4" s="1"/>
  <c r="E1486" i="4"/>
  <c r="A1487" i="4"/>
  <c r="C549" i="4"/>
  <c r="H549" i="4"/>
  <c r="I549" i="4"/>
  <c r="J549" i="4" l="1"/>
  <c r="D549" i="4"/>
  <c r="F549" i="4" s="1"/>
  <c r="A1488" i="4"/>
  <c r="E1487" i="4"/>
  <c r="G549" i="4" l="1"/>
  <c r="M549" i="4"/>
  <c r="E1488" i="4"/>
  <c r="A1489" i="4"/>
  <c r="N549" i="4" l="1"/>
  <c r="K549" i="4"/>
  <c r="L549" i="4" s="1"/>
  <c r="B550" i="4" s="1"/>
  <c r="A1490" i="4"/>
  <c r="E1489" i="4"/>
  <c r="I550" i="4"/>
  <c r="C550" i="4"/>
  <c r="H550" i="4"/>
  <c r="J550" i="4" l="1"/>
  <c r="D550" i="4"/>
  <c r="F550" i="4" s="1"/>
  <c r="A1491" i="4"/>
  <c r="E1490" i="4"/>
  <c r="G550" i="4" l="1"/>
  <c r="M550" i="4"/>
  <c r="A1492" i="4"/>
  <c r="E1491" i="4"/>
  <c r="N550" i="4" l="1"/>
  <c r="K550" i="4"/>
  <c r="L550" i="4" s="1"/>
  <c r="B551" i="4" s="1"/>
  <c r="A1493" i="4"/>
  <c r="E1492" i="4"/>
  <c r="I551" i="4"/>
  <c r="H551" i="4"/>
  <c r="C551" i="4"/>
  <c r="D551" i="4" l="1"/>
  <c r="F551" i="4" s="1"/>
  <c r="J551" i="4"/>
  <c r="A1494" i="4"/>
  <c r="E1493" i="4"/>
  <c r="G551" i="4" l="1"/>
  <c r="K551" i="4" s="1"/>
  <c r="L551" i="4" s="1"/>
  <c r="B552" i="4" s="1"/>
  <c r="M551" i="4"/>
  <c r="E1494" i="4"/>
  <c r="A1495" i="4"/>
  <c r="H552" i="4"/>
  <c r="C552" i="4"/>
  <c r="I552" i="4"/>
  <c r="D552" i="4" l="1"/>
  <c r="F552" i="4" s="1"/>
  <c r="J552" i="4"/>
  <c r="N551" i="4"/>
  <c r="A1496" i="4"/>
  <c r="E1495" i="4"/>
  <c r="G552" i="4" l="1"/>
  <c r="K552" i="4" s="1"/>
  <c r="L552" i="4" s="1"/>
  <c r="B553" i="4" s="1"/>
  <c r="M552" i="4"/>
  <c r="E1496" i="4"/>
  <c r="A1497" i="4"/>
  <c r="H553" i="4"/>
  <c r="C553" i="4"/>
  <c r="I553" i="4"/>
  <c r="D553" i="4" l="1"/>
  <c r="F553" i="4" s="1"/>
  <c r="G553" i="4" s="1"/>
  <c r="J553" i="4"/>
  <c r="N552" i="4"/>
  <c r="N553" i="4" s="1"/>
  <c r="A1498" i="4"/>
  <c r="E1497" i="4"/>
  <c r="M553" i="4" l="1"/>
  <c r="K553" i="4"/>
  <c r="L553" i="4" s="1"/>
  <c r="B554" i="4" s="1"/>
  <c r="E1498" i="4"/>
  <c r="A1499" i="4"/>
  <c r="C554" i="4"/>
  <c r="I554" i="4"/>
  <c r="H554" i="4"/>
  <c r="J554" i="4" l="1"/>
  <c r="D554" i="4"/>
  <c r="F554" i="4" s="1"/>
  <c r="G554" i="4" s="1"/>
  <c r="E1499" i="4"/>
  <c r="A1500" i="4"/>
  <c r="N554" i="4" l="1"/>
  <c r="M554" i="4"/>
  <c r="A1501" i="4"/>
  <c r="E1500" i="4"/>
  <c r="K554" i="4" l="1"/>
  <c r="L554" i="4" s="1"/>
  <c r="B555" i="4" s="1"/>
  <c r="E1501" i="4"/>
  <c r="A1502" i="4"/>
  <c r="I555" i="4"/>
  <c r="H555" i="4"/>
  <c r="C555" i="4"/>
  <c r="D555" i="4" l="1"/>
  <c r="F555" i="4" s="1"/>
  <c r="G555" i="4" s="1"/>
  <c r="J555" i="4"/>
  <c r="E1502" i="4"/>
  <c r="A1503" i="4"/>
  <c r="N555" i="4" l="1"/>
  <c r="M555" i="4"/>
  <c r="E1503" i="4"/>
  <c r="A1504" i="4"/>
  <c r="K555" i="4" l="1"/>
  <c r="L555" i="4" s="1"/>
  <c r="B556" i="4" s="1"/>
  <c r="A1505" i="4"/>
  <c r="E1504" i="4"/>
  <c r="C556" i="4"/>
  <c r="H556" i="4"/>
  <c r="I556" i="4"/>
  <c r="J556" i="4" l="1"/>
  <c r="D556" i="4"/>
  <c r="F556" i="4" s="1"/>
  <c r="G556" i="4" s="1"/>
  <c r="E1505" i="4"/>
  <c r="A1506" i="4"/>
  <c r="N556" i="4" l="1"/>
  <c r="M556" i="4"/>
  <c r="K556" i="4"/>
  <c r="L556" i="4" s="1"/>
  <c r="B557" i="4" s="1"/>
  <c r="A1507" i="4"/>
  <c r="E1506" i="4"/>
  <c r="H557" i="4"/>
  <c r="I557" i="4"/>
  <c r="C557" i="4"/>
  <c r="D557" i="4" l="1"/>
  <c r="F557" i="4" s="1"/>
  <c r="G557" i="4" s="1"/>
  <c r="N557" i="4" s="1"/>
  <c r="J557" i="4"/>
  <c r="M557" i="4"/>
  <c r="A1508" i="4"/>
  <c r="E1507" i="4"/>
  <c r="K557" i="4" l="1"/>
  <c r="L557" i="4" s="1"/>
  <c r="B558" i="4" s="1"/>
  <c r="E1508" i="4"/>
  <c r="A1509" i="4"/>
  <c r="I558" i="4"/>
  <c r="H558" i="4"/>
  <c r="C558" i="4"/>
  <c r="D558" i="4" l="1"/>
  <c r="F558" i="4" s="1"/>
  <c r="G558" i="4" s="1"/>
  <c r="J558" i="4"/>
  <c r="M558" i="4"/>
  <c r="E1509" i="4"/>
  <c r="A1510" i="4"/>
  <c r="N558" i="4" l="1"/>
  <c r="K558" i="4"/>
  <c r="L558" i="4" s="1"/>
  <c r="B559" i="4" s="1"/>
  <c r="A1511" i="4"/>
  <c r="E1510" i="4"/>
  <c r="I559" i="4"/>
  <c r="H559" i="4"/>
  <c r="C559" i="4"/>
  <c r="D559" i="4" l="1"/>
  <c r="F559" i="4" s="1"/>
  <c r="G559" i="4" s="1"/>
  <c r="J559" i="4"/>
  <c r="E1511" i="4"/>
  <c r="A1512" i="4"/>
  <c r="M559" i="4" l="1"/>
  <c r="N559" i="4"/>
  <c r="A1513" i="4"/>
  <c r="E1512" i="4"/>
  <c r="K559" i="4" l="1"/>
  <c r="L559" i="4" s="1"/>
  <c r="B560" i="4" s="1"/>
  <c r="A1514" i="4"/>
  <c r="E1513" i="4"/>
  <c r="C560" i="4"/>
  <c r="H560" i="4"/>
  <c r="I560" i="4"/>
  <c r="J560" i="4" l="1"/>
  <c r="D560" i="4"/>
  <c r="F560" i="4" s="1"/>
  <c r="G560" i="4" s="1"/>
  <c r="A1515" i="4"/>
  <c r="E1514" i="4"/>
  <c r="M560" i="4" l="1"/>
  <c r="E1515" i="4"/>
  <c r="A1516" i="4"/>
  <c r="N560" i="4" l="1"/>
  <c r="K560" i="4"/>
  <c r="L560" i="4" s="1"/>
  <c r="B561" i="4" s="1"/>
  <c r="E1516" i="4"/>
  <c r="A1517" i="4"/>
  <c r="I561" i="4"/>
  <c r="C561" i="4"/>
  <c r="H561" i="4"/>
  <c r="J561" i="4" l="1"/>
  <c r="D561" i="4"/>
  <c r="F561" i="4" s="1"/>
  <c r="G561" i="4" s="1"/>
  <c r="A1518" i="4"/>
  <c r="E1517" i="4"/>
  <c r="M561" i="4" l="1"/>
  <c r="A1519" i="4"/>
  <c r="E1518" i="4"/>
  <c r="N561" i="4" l="1"/>
  <c r="K561" i="4"/>
  <c r="L561" i="4" s="1"/>
  <c r="B562" i="4" s="1"/>
  <c r="E1519" i="4"/>
  <c r="A1520" i="4"/>
  <c r="C562" i="4"/>
  <c r="H562" i="4"/>
  <c r="I562" i="4"/>
  <c r="J562" i="4" l="1"/>
  <c r="D562" i="4"/>
  <c r="F562" i="4" s="1"/>
  <c r="G562" i="4" s="1"/>
  <c r="E1520" i="4"/>
  <c r="A1521" i="4"/>
  <c r="M562" i="4" l="1"/>
  <c r="E1521" i="4"/>
  <c r="A1522" i="4"/>
  <c r="N562" i="4" l="1"/>
  <c r="K562" i="4"/>
  <c r="L562" i="4" s="1"/>
  <c r="B563" i="4" s="1"/>
  <c r="E1522" i="4"/>
  <c r="A1523" i="4"/>
  <c r="H563" i="4"/>
  <c r="I563" i="4"/>
  <c r="C563" i="4"/>
  <c r="D563" i="4" l="1"/>
  <c r="F563" i="4" s="1"/>
  <c r="G563" i="4" s="1"/>
  <c r="J563" i="4"/>
  <c r="E1523" i="4"/>
  <c r="A1524" i="4"/>
  <c r="M563" i="4" l="1"/>
  <c r="N563" i="4"/>
  <c r="E1524" i="4"/>
  <c r="A1525" i="4"/>
  <c r="K563" i="4" l="1"/>
  <c r="L563" i="4" s="1"/>
  <c r="B564" i="4" s="1"/>
  <c r="A1526" i="4"/>
  <c r="E1525" i="4"/>
  <c r="I564" i="4"/>
  <c r="C564" i="4"/>
  <c r="H564" i="4"/>
  <c r="J564" i="4" l="1"/>
  <c r="D564" i="4"/>
  <c r="F564" i="4" s="1"/>
  <c r="G564" i="4" s="1"/>
  <c r="A1527" i="4"/>
  <c r="E1526" i="4"/>
  <c r="M564" i="4" l="1"/>
  <c r="E1527" i="4"/>
  <c r="A1528" i="4"/>
  <c r="N564" i="4" l="1"/>
  <c r="K564" i="4"/>
  <c r="L564" i="4" s="1"/>
  <c r="B565" i="4" s="1"/>
  <c r="E1528" i="4"/>
  <c r="A1529" i="4"/>
  <c r="I565" i="4"/>
  <c r="C565" i="4"/>
  <c r="H565" i="4"/>
  <c r="J565" i="4" l="1"/>
  <c r="D565" i="4"/>
  <c r="F565" i="4" s="1"/>
  <c r="G565" i="4" s="1"/>
  <c r="A1530" i="4"/>
  <c r="E1529" i="4"/>
  <c r="N565" i="4" l="1"/>
  <c r="M565" i="4"/>
  <c r="E1530" i="4"/>
  <c r="A1531" i="4"/>
  <c r="K565" i="4" l="1"/>
  <c r="L565" i="4" s="1"/>
  <c r="B566" i="4" s="1"/>
  <c r="E1531" i="4"/>
  <c r="A1532" i="4"/>
  <c r="I566" i="4"/>
  <c r="H566" i="4"/>
  <c r="C566" i="4"/>
  <c r="D566" i="4" l="1"/>
  <c r="F566" i="4" s="1"/>
  <c r="G566" i="4" s="1"/>
  <c r="J566" i="4"/>
  <c r="E1532" i="4"/>
  <c r="A1533" i="4"/>
  <c r="M566" i="4" l="1"/>
  <c r="A1534" i="4"/>
  <c r="E1533" i="4"/>
  <c r="N566" i="4" l="1"/>
  <c r="K566" i="4"/>
  <c r="L566" i="4" s="1"/>
  <c r="B567" i="4" s="1"/>
  <c r="A1535" i="4"/>
  <c r="E1534" i="4"/>
  <c r="I567" i="4"/>
  <c r="H567" i="4"/>
  <c r="C567" i="4"/>
  <c r="D567" i="4" l="1"/>
  <c r="F567" i="4" s="1"/>
  <c r="G567" i="4" s="1"/>
  <c r="J567" i="4"/>
  <c r="A1536" i="4"/>
  <c r="E1535" i="4"/>
  <c r="N567" i="4" l="1"/>
  <c r="M567" i="4"/>
  <c r="E1536" i="4"/>
  <c r="A1537" i="4"/>
  <c r="K567" i="4" l="1"/>
  <c r="L567" i="4" s="1"/>
  <c r="B568" i="4" s="1"/>
  <c r="E1537" i="4"/>
  <c r="A1538" i="4"/>
  <c r="C568" i="4"/>
  <c r="I568" i="4"/>
  <c r="H568" i="4"/>
  <c r="J568" i="4" l="1"/>
  <c r="D568" i="4"/>
  <c r="F568" i="4" s="1"/>
  <c r="G568" i="4" s="1"/>
  <c r="E1538" i="4"/>
  <c r="A1539" i="4"/>
  <c r="M568" i="4" l="1"/>
  <c r="N568" i="4"/>
  <c r="E1539" i="4"/>
  <c r="A1540" i="4"/>
  <c r="K568" i="4" l="1"/>
  <c r="L568" i="4" s="1"/>
  <c r="B569" i="4" s="1"/>
  <c r="E1540" i="4"/>
  <c r="A1541" i="4"/>
  <c r="H569" i="4"/>
  <c r="C569" i="4"/>
  <c r="I569" i="4"/>
  <c r="D569" i="4" l="1"/>
  <c r="F569" i="4" s="1"/>
  <c r="G569" i="4" s="1"/>
  <c r="J569" i="4"/>
  <c r="A1542" i="4"/>
  <c r="E1541" i="4"/>
  <c r="M569" i="4" l="1"/>
  <c r="A1543" i="4"/>
  <c r="E1542" i="4"/>
  <c r="K569" i="4" l="1"/>
  <c r="L569" i="4" s="1"/>
  <c r="B570" i="4" s="1"/>
  <c r="N569" i="4"/>
  <c r="A1544" i="4"/>
  <c r="E1543" i="4"/>
  <c r="I570" i="4"/>
  <c r="C570" i="4"/>
  <c r="H570" i="4"/>
  <c r="J570" i="4" l="1"/>
  <c r="D570" i="4"/>
  <c r="F570" i="4" s="1"/>
  <c r="G570" i="4" s="1"/>
  <c r="E1544" i="4"/>
  <c r="A1545" i="4"/>
  <c r="M570" i="4" l="1"/>
  <c r="E1545" i="4"/>
  <c r="A1546" i="4"/>
  <c r="N570" i="4" l="1"/>
  <c r="K570" i="4"/>
  <c r="L570" i="4" s="1"/>
  <c r="B571" i="4" s="1"/>
  <c r="E1546" i="4"/>
  <c r="A1547" i="4"/>
  <c r="I571" i="4"/>
  <c r="C571" i="4"/>
  <c r="H571" i="4"/>
  <c r="J571" i="4" l="1"/>
  <c r="D571" i="4"/>
  <c r="F571" i="4" s="1"/>
  <c r="G571" i="4" s="1"/>
  <c r="E1547" i="4"/>
  <c r="A1548" i="4"/>
  <c r="M571" i="4" l="1"/>
  <c r="E1548" i="4"/>
  <c r="A1549" i="4"/>
  <c r="N571" i="4" l="1"/>
  <c r="K571" i="4"/>
  <c r="L571" i="4" s="1"/>
  <c r="B572" i="4" s="1"/>
  <c r="A1550" i="4"/>
  <c r="E1549" i="4"/>
  <c r="I572" i="4"/>
  <c r="H572" i="4"/>
  <c r="C572" i="4"/>
  <c r="D572" i="4" l="1"/>
  <c r="F572" i="4" s="1"/>
  <c r="G572" i="4" s="1"/>
  <c r="J572" i="4"/>
  <c r="A1551" i="4"/>
  <c r="E1550" i="4"/>
  <c r="M572" i="4" l="1"/>
  <c r="N572" i="4"/>
  <c r="A1552" i="4"/>
  <c r="E1551" i="4"/>
  <c r="K572" i="4" l="1"/>
  <c r="L572" i="4" s="1"/>
  <c r="B573" i="4" s="1"/>
  <c r="A1553" i="4"/>
  <c r="E1552" i="4"/>
  <c r="I573" i="4"/>
  <c r="H573" i="4"/>
  <c r="C573" i="4"/>
  <c r="D573" i="4" l="1"/>
  <c r="F573" i="4" s="1"/>
  <c r="G573" i="4" s="1"/>
  <c r="J573" i="4"/>
  <c r="A1554" i="4"/>
  <c r="E1553" i="4"/>
  <c r="M573" i="4" l="1"/>
  <c r="A1555" i="4"/>
  <c r="E1554" i="4"/>
  <c r="N573" i="4" l="1"/>
  <c r="K573" i="4"/>
  <c r="L573" i="4" s="1"/>
  <c r="B574" i="4" s="1"/>
  <c r="E1555" i="4"/>
  <c r="A1556" i="4"/>
  <c r="H574" i="4"/>
  <c r="I574" i="4"/>
  <c r="C574" i="4"/>
  <c r="D574" i="4" l="1"/>
  <c r="F574" i="4" s="1"/>
  <c r="G574" i="4" s="1"/>
  <c r="J574" i="4"/>
  <c r="E1556" i="4"/>
  <c r="A1557" i="4"/>
  <c r="N574" i="4" l="1"/>
  <c r="M574" i="4"/>
  <c r="E1557" i="4"/>
  <c r="A1558" i="4"/>
  <c r="K574" i="4" l="1"/>
  <c r="L574" i="4" s="1"/>
  <c r="B575" i="4" s="1"/>
  <c r="E1558" i="4"/>
  <c r="A1559" i="4"/>
  <c r="H575" i="4"/>
  <c r="C575" i="4"/>
  <c r="I575" i="4"/>
  <c r="D575" i="4" l="1"/>
  <c r="F575" i="4" s="1"/>
  <c r="G575" i="4" s="1"/>
  <c r="J575" i="4"/>
  <c r="E1559" i="4"/>
  <c r="A1560" i="4"/>
  <c r="M575" i="4" l="1"/>
  <c r="E1560" i="4"/>
  <c r="A1561" i="4"/>
  <c r="K575" i="4" l="1"/>
  <c r="L575" i="4" s="1"/>
  <c r="B576" i="4" s="1"/>
  <c r="N575" i="4"/>
  <c r="A1562" i="4"/>
  <c r="E1561" i="4"/>
  <c r="I576" i="4"/>
  <c r="H576" i="4"/>
  <c r="C576" i="4"/>
  <c r="D576" i="4" l="1"/>
  <c r="F576" i="4" s="1"/>
  <c r="G576" i="4" s="1"/>
  <c r="J576" i="4"/>
  <c r="A1563" i="4"/>
  <c r="E1562" i="4"/>
  <c r="M576" i="4" l="1"/>
  <c r="N576" i="4"/>
  <c r="E1563" i="4"/>
  <c r="A1564" i="4"/>
  <c r="K576" i="4" l="1"/>
  <c r="L576" i="4" s="1"/>
  <c r="B577" i="4" s="1"/>
  <c r="A1565" i="4"/>
  <c r="E1564" i="4"/>
  <c r="I577" i="4"/>
  <c r="H577" i="4"/>
  <c r="C577" i="4"/>
  <c r="D577" i="4" l="1"/>
  <c r="F577" i="4" s="1"/>
  <c r="G577" i="4" s="1"/>
  <c r="J577" i="4"/>
  <c r="A1566" i="4"/>
  <c r="E1565" i="4"/>
  <c r="M577" i="4" l="1"/>
  <c r="N577" i="4"/>
  <c r="A1567" i="4"/>
  <c r="E1566" i="4"/>
  <c r="K577" i="4" l="1"/>
  <c r="L577" i="4" s="1"/>
  <c r="B578" i="4" s="1"/>
  <c r="A1568" i="4"/>
  <c r="E1567" i="4"/>
  <c r="H578" i="4"/>
  <c r="I578" i="4"/>
  <c r="C578" i="4"/>
  <c r="D578" i="4" l="1"/>
  <c r="F578" i="4" s="1"/>
  <c r="G578" i="4" s="1"/>
  <c r="J578" i="4"/>
  <c r="A1569" i="4"/>
  <c r="E1568" i="4"/>
  <c r="M578" i="4" l="1"/>
  <c r="N578" i="4"/>
  <c r="A1570" i="4"/>
  <c r="E1569" i="4"/>
  <c r="K578" i="4" l="1"/>
  <c r="L578" i="4" s="1"/>
  <c r="B579" i="4" s="1"/>
  <c r="A1571" i="4"/>
  <c r="E1570" i="4"/>
  <c r="H579" i="4"/>
  <c r="C579" i="4"/>
  <c r="I579" i="4"/>
  <c r="D579" i="4" l="1"/>
  <c r="F579" i="4" s="1"/>
  <c r="G579" i="4" s="1"/>
  <c r="J579" i="4"/>
  <c r="A1572" i="4"/>
  <c r="E1571" i="4"/>
  <c r="N579" i="4" l="1"/>
  <c r="M579" i="4"/>
  <c r="E1572" i="4"/>
  <c r="A1573" i="4"/>
  <c r="K579" i="4" l="1"/>
  <c r="L579" i="4" s="1"/>
  <c r="B580" i="4" s="1"/>
  <c r="A1574" i="4"/>
  <c r="E1573" i="4"/>
  <c r="I580" i="4"/>
  <c r="H580" i="4"/>
  <c r="C580" i="4"/>
  <c r="D580" i="4" l="1"/>
  <c r="F580" i="4" s="1"/>
  <c r="G580" i="4" s="1"/>
  <c r="J580" i="4"/>
  <c r="E1574" i="4"/>
  <c r="A1575" i="4"/>
  <c r="M580" i="4" l="1"/>
  <c r="N580" i="4"/>
  <c r="A1576" i="4"/>
  <c r="E1575" i="4"/>
  <c r="K580" i="4" l="1"/>
  <c r="L580" i="4" s="1"/>
  <c r="B581" i="4" s="1"/>
  <c r="A1577" i="4"/>
  <c r="E1576" i="4"/>
  <c r="H581" i="4"/>
  <c r="I581" i="4"/>
  <c r="C581" i="4"/>
  <c r="D581" i="4" l="1"/>
  <c r="F581" i="4" s="1"/>
  <c r="G581" i="4" s="1"/>
  <c r="J581" i="4"/>
  <c r="A1578" i="4"/>
  <c r="E1577" i="4"/>
  <c r="M581" i="4" l="1"/>
  <c r="E1578" i="4"/>
  <c r="A1579" i="4"/>
  <c r="K581" i="4" l="1"/>
  <c r="L581" i="4" s="1"/>
  <c r="B582" i="4" s="1"/>
  <c r="N581" i="4"/>
  <c r="A1580" i="4"/>
  <c r="E1579" i="4"/>
  <c r="H582" i="4"/>
  <c r="I582" i="4"/>
  <c r="C582" i="4"/>
  <c r="D582" i="4" l="1"/>
  <c r="F582" i="4" s="1"/>
  <c r="G582" i="4" s="1"/>
  <c r="J582" i="4"/>
  <c r="A1581" i="4"/>
  <c r="E1580" i="4"/>
  <c r="M582" i="4" l="1"/>
  <c r="N582" i="4"/>
  <c r="A1582" i="4"/>
  <c r="E1581" i="4"/>
  <c r="K582" i="4" l="1"/>
  <c r="L582" i="4" s="1"/>
  <c r="B583" i="4" s="1"/>
  <c r="E1582" i="4"/>
  <c r="A1583" i="4"/>
  <c r="H583" i="4"/>
  <c r="I583" i="4"/>
  <c r="C583" i="4"/>
  <c r="D583" i="4" l="1"/>
  <c r="F583" i="4" s="1"/>
  <c r="G583" i="4" s="1"/>
  <c r="J583" i="4"/>
  <c r="A1584" i="4"/>
  <c r="E1583" i="4"/>
  <c r="N583" i="4" l="1"/>
  <c r="M583" i="4"/>
  <c r="A1585" i="4"/>
  <c r="E1584" i="4"/>
  <c r="K583" i="4" l="1"/>
  <c r="L583" i="4" s="1"/>
  <c r="B584" i="4" s="1"/>
  <c r="A1586" i="4"/>
  <c r="E1585" i="4"/>
  <c r="C584" i="4"/>
  <c r="I584" i="4"/>
  <c r="H584" i="4"/>
  <c r="J584" i="4" l="1"/>
  <c r="D584" i="4"/>
  <c r="F584" i="4" s="1"/>
  <c r="G584" i="4" s="1"/>
  <c r="A1587" i="4"/>
  <c r="E1586" i="4"/>
  <c r="N584" i="4" l="1"/>
  <c r="M584" i="4"/>
  <c r="E1587" i="4"/>
  <c r="A1588" i="4"/>
  <c r="K584" i="4" l="1"/>
  <c r="L584" i="4" s="1"/>
  <c r="B585" i="4" s="1"/>
  <c r="A1589" i="4"/>
  <c r="E1588" i="4"/>
  <c r="H585" i="4"/>
  <c r="C585" i="4"/>
  <c r="I585" i="4"/>
  <c r="D585" i="4" l="1"/>
  <c r="F585" i="4" s="1"/>
  <c r="G585" i="4" s="1"/>
  <c r="J585" i="4"/>
  <c r="A1590" i="4"/>
  <c r="E1589" i="4"/>
  <c r="N585" i="4" l="1"/>
  <c r="M585" i="4"/>
  <c r="E1590" i="4"/>
  <c r="A1591" i="4"/>
  <c r="K585" i="4" l="1"/>
  <c r="L585" i="4" s="1"/>
  <c r="B586" i="4" s="1"/>
  <c r="A1592" i="4"/>
  <c r="E1591" i="4"/>
  <c r="I586" i="4"/>
  <c r="C586" i="4"/>
  <c r="H586" i="4"/>
  <c r="J586" i="4" l="1"/>
  <c r="D586" i="4"/>
  <c r="F586" i="4" s="1"/>
  <c r="G586" i="4" s="1"/>
  <c r="A1593" i="4"/>
  <c r="E1592" i="4"/>
  <c r="M586" i="4" l="1"/>
  <c r="A1594" i="4"/>
  <c r="E1593" i="4"/>
  <c r="N586" i="4" l="1"/>
  <c r="K586" i="4"/>
  <c r="L586" i="4" s="1"/>
  <c r="B587" i="4" s="1"/>
  <c r="E1594" i="4"/>
  <c r="A1595" i="4"/>
  <c r="H587" i="4"/>
  <c r="C587" i="4"/>
  <c r="I587" i="4"/>
  <c r="D587" i="4" l="1"/>
  <c r="F587" i="4" s="1"/>
  <c r="G587" i="4" s="1"/>
  <c r="J587" i="4"/>
  <c r="A1596" i="4"/>
  <c r="E1595" i="4"/>
  <c r="N587" i="4" l="1"/>
  <c r="M587" i="4"/>
  <c r="A1597" i="4"/>
  <c r="E1596" i="4"/>
  <c r="K587" i="4" l="1"/>
  <c r="L587" i="4" s="1"/>
  <c r="B588" i="4" s="1"/>
  <c r="A1598" i="4"/>
  <c r="E1597" i="4"/>
  <c r="H588" i="4"/>
  <c r="C588" i="4"/>
  <c r="I588" i="4"/>
  <c r="D588" i="4" l="1"/>
  <c r="F588" i="4" s="1"/>
  <c r="G588" i="4" s="1"/>
  <c r="J588" i="4"/>
  <c r="A1599" i="4"/>
  <c r="E1598" i="4"/>
  <c r="N588" i="4" l="1"/>
  <c r="M588" i="4"/>
  <c r="E1599" i="4"/>
  <c r="A1600" i="4"/>
  <c r="K588" i="4" l="1"/>
  <c r="L588" i="4" s="1"/>
  <c r="B589" i="4" s="1"/>
  <c r="A1601" i="4"/>
  <c r="E1600" i="4"/>
  <c r="H589" i="4"/>
  <c r="C589" i="4"/>
  <c r="I589" i="4"/>
  <c r="D589" i="4" l="1"/>
  <c r="F589" i="4" s="1"/>
  <c r="G589" i="4" s="1"/>
  <c r="J589" i="4"/>
  <c r="E1601" i="4"/>
  <c r="A1602" i="4"/>
  <c r="M589" i="4" l="1"/>
  <c r="N589" i="4"/>
  <c r="E1602" i="4"/>
  <c r="A1603" i="4"/>
  <c r="K589" i="4" l="1"/>
  <c r="L589" i="4" s="1"/>
  <c r="B590" i="4" s="1"/>
  <c r="A1604" i="4"/>
  <c r="E1603" i="4"/>
  <c r="I590" i="4"/>
  <c r="C590" i="4"/>
  <c r="H590" i="4"/>
  <c r="J590" i="4" l="1"/>
  <c r="D590" i="4"/>
  <c r="F590" i="4" s="1"/>
  <c r="G590" i="4" s="1"/>
  <c r="A1605" i="4"/>
  <c r="E1604" i="4"/>
  <c r="M590" i="4" l="1"/>
  <c r="E1605" i="4"/>
  <c r="A1606" i="4"/>
  <c r="N590" i="4" l="1"/>
  <c r="K590" i="4"/>
  <c r="L590" i="4" s="1"/>
  <c r="B591" i="4" s="1"/>
  <c r="A1607" i="4"/>
  <c r="E1606" i="4"/>
  <c r="I591" i="4"/>
  <c r="H591" i="4"/>
  <c r="C591" i="4"/>
  <c r="D591" i="4" l="1"/>
  <c r="F591" i="4" s="1"/>
  <c r="G591" i="4" s="1"/>
  <c r="J591" i="4"/>
  <c r="A1608" i="4"/>
  <c r="E1607" i="4"/>
  <c r="M591" i="4" l="1"/>
  <c r="N591" i="4"/>
  <c r="E1608" i="4"/>
  <c r="A1609" i="4"/>
  <c r="K591" i="4" l="1"/>
  <c r="L591" i="4" s="1"/>
  <c r="B592" i="4" s="1"/>
  <c r="A1610" i="4"/>
  <c r="E1609" i="4"/>
  <c r="C592" i="4"/>
  <c r="H592" i="4"/>
  <c r="I592" i="4"/>
  <c r="J592" i="4" l="1"/>
  <c r="D592" i="4"/>
  <c r="F592" i="4" s="1"/>
  <c r="G592" i="4" s="1"/>
  <c r="A1611" i="4"/>
  <c r="E1610" i="4"/>
  <c r="N592" i="4" l="1"/>
  <c r="M592" i="4"/>
  <c r="E1611" i="4"/>
  <c r="A1612" i="4"/>
  <c r="K592" i="4" l="1"/>
  <c r="L592" i="4" s="1"/>
  <c r="B593" i="4" s="1"/>
  <c r="A1613" i="4"/>
  <c r="E1612" i="4"/>
  <c r="C593" i="4"/>
  <c r="I593" i="4"/>
  <c r="H593" i="4"/>
  <c r="J593" i="4" l="1"/>
  <c r="D593" i="4"/>
  <c r="F593" i="4" s="1"/>
  <c r="G593" i="4" s="1"/>
  <c r="A1614" i="4"/>
  <c r="E1613" i="4"/>
  <c r="M593" i="4" l="1"/>
  <c r="A1615" i="4"/>
  <c r="E1614" i="4"/>
  <c r="N593" i="4" l="1"/>
  <c r="K593" i="4"/>
  <c r="L593" i="4" s="1"/>
  <c r="B594" i="4" s="1"/>
  <c r="A1616" i="4"/>
  <c r="E1615" i="4"/>
  <c r="I594" i="4"/>
  <c r="C594" i="4"/>
  <c r="H594" i="4"/>
  <c r="J594" i="4" l="1"/>
  <c r="D594" i="4"/>
  <c r="F594" i="4" s="1"/>
  <c r="G594" i="4" s="1"/>
  <c r="A1617" i="4"/>
  <c r="E1616" i="4"/>
  <c r="M594" i="4" l="1"/>
  <c r="N594" i="4"/>
  <c r="A1618" i="4"/>
  <c r="E1617" i="4"/>
  <c r="K594" i="4" l="1"/>
  <c r="L594" i="4" s="1"/>
  <c r="B595" i="4" s="1"/>
  <c r="E1618" i="4"/>
  <c r="A1619" i="4"/>
  <c r="I595" i="4"/>
  <c r="C595" i="4"/>
  <c r="H595" i="4"/>
  <c r="J595" i="4" l="1"/>
  <c r="D595" i="4"/>
  <c r="F595" i="4" s="1"/>
  <c r="G595" i="4" s="1"/>
  <c r="E1619" i="4"/>
  <c r="A1620" i="4"/>
  <c r="M595" i="4" l="1"/>
  <c r="E1620" i="4"/>
  <c r="A1621" i="4"/>
  <c r="K595" i="4" l="1"/>
  <c r="L595" i="4" s="1"/>
  <c r="B596" i="4" s="1"/>
  <c r="N595" i="4"/>
  <c r="E1621" i="4"/>
  <c r="A1622" i="4"/>
  <c r="I596" i="4"/>
  <c r="H596" i="4"/>
  <c r="C596" i="4"/>
  <c r="D596" i="4" l="1"/>
  <c r="F596" i="4" s="1"/>
  <c r="G596" i="4" s="1"/>
  <c r="J596" i="4"/>
  <c r="E1622" i="4"/>
  <c r="A1623" i="4"/>
  <c r="N596" i="4" l="1"/>
  <c r="M596" i="4"/>
  <c r="A1624" i="4"/>
  <c r="E1623" i="4"/>
  <c r="K596" i="4" l="1"/>
  <c r="L596" i="4" s="1"/>
  <c r="B597" i="4" s="1"/>
  <c r="A1625" i="4"/>
  <c r="E1624" i="4"/>
  <c r="C597" i="4"/>
  <c r="I597" i="4"/>
  <c r="H597" i="4"/>
  <c r="J597" i="4" l="1"/>
  <c r="D597" i="4"/>
  <c r="F597" i="4" s="1"/>
  <c r="G597" i="4" s="1"/>
  <c r="A1626" i="4"/>
  <c r="E1625" i="4"/>
  <c r="M597" i="4" l="1"/>
  <c r="A1627" i="4"/>
  <c r="E1626" i="4"/>
  <c r="N597" i="4" l="1"/>
  <c r="K597" i="4"/>
  <c r="L597" i="4" s="1"/>
  <c r="B598" i="4" s="1"/>
  <c r="E1627" i="4"/>
  <c r="A1628" i="4"/>
  <c r="H598" i="4"/>
  <c r="I598" i="4"/>
  <c r="C598" i="4"/>
  <c r="D598" i="4" l="1"/>
  <c r="F598" i="4" s="1"/>
  <c r="G598" i="4" s="1"/>
  <c r="J598" i="4"/>
  <c r="E1628" i="4"/>
  <c r="A1629" i="4"/>
  <c r="N598" i="4" l="1"/>
  <c r="M598" i="4"/>
  <c r="A1630" i="4"/>
  <c r="E1629" i="4"/>
  <c r="K598" i="4" l="1"/>
  <c r="L598" i="4" s="1"/>
  <c r="B599" i="4" s="1"/>
  <c r="A1631" i="4"/>
  <c r="E1630" i="4"/>
  <c r="I599" i="4"/>
  <c r="H599" i="4"/>
  <c r="C599" i="4"/>
  <c r="D599" i="4" l="1"/>
  <c r="F599" i="4" s="1"/>
  <c r="G599" i="4" s="1"/>
  <c r="J599" i="4"/>
  <c r="A1632" i="4"/>
  <c r="E1631" i="4"/>
  <c r="N599" i="4" l="1"/>
  <c r="M599" i="4"/>
  <c r="A1633" i="4"/>
  <c r="E1632" i="4"/>
  <c r="K599" i="4" l="1"/>
  <c r="L599" i="4" s="1"/>
  <c r="B600" i="4" s="1"/>
  <c r="E1633" i="4"/>
  <c r="A1634" i="4"/>
  <c r="H600" i="4"/>
  <c r="C600" i="4"/>
  <c r="I600" i="4"/>
  <c r="D600" i="4" l="1"/>
  <c r="F600" i="4" s="1"/>
  <c r="G600" i="4" s="1"/>
  <c r="J600" i="4"/>
  <c r="A1635" i="4"/>
  <c r="E1634" i="4"/>
  <c r="N600" i="4" l="1"/>
  <c r="M600" i="4"/>
  <c r="E1635" i="4"/>
  <c r="A1636" i="4"/>
  <c r="K600" i="4" l="1"/>
  <c r="L600" i="4" s="1"/>
  <c r="B601" i="4" s="1"/>
  <c r="E1636" i="4"/>
  <c r="A1637" i="4"/>
  <c r="C601" i="4"/>
  <c r="I601" i="4"/>
  <c r="H601" i="4"/>
  <c r="J601" i="4" l="1"/>
  <c r="D601" i="4"/>
  <c r="F601" i="4" s="1"/>
  <c r="G601" i="4" s="1"/>
  <c r="E1637" i="4"/>
  <c r="A1638" i="4"/>
  <c r="M601" i="4" l="1"/>
  <c r="E1638" i="4"/>
  <c r="A1639" i="4"/>
  <c r="N601" i="4" l="1"/>
  <c r="K601" i="4"/>
  <c r="L601" i="4" s="1"/>
  <c r="B602" i="4" s="1"/>
  <c r="A1640" i="4"/>
  <c r="E1639" i="4"/>
  <c r="H602" i="4"/>
  <c r="I602" i="4"/>
  <c r="C602" i="4"/>
  <c r="D602" i="4" l="1"/>
  <c r="F602" i="4" s="1"/>
  <c r="G602" i="4" s="1"/>
  <c r="J602" i="4"/>
  <c r="A1641" i="4"/>
  <c r="E1640" i="4"/>
  <c r="M602" i="4" l="1"/>
  <c r="A1642" i="4"/>
  <c r="E1641" i="4"/>
  <c r="N602" i="4" l="1"/>
  <c r="K602" i="4"/>
  <c r="L602" i="4" s="1"/>
  <c r="B603" i="4" s="1"/>
  <c r="A1643" i="4"/>
  <c r="E1642" i="4"/>
  <c r="H603" i="4"/>
  <c r="C603" i="4"/>
  <c r="I603" i="4"/>
  <c r="D603" i="4" l="1"/>
  <c r="F603" i="4" s="1"/>
  <c r="G603" i="4" s="1"/>
  <c r="J603" i="4"/>
  <c r="E1643" i="4"/>
  <c r="M603" i="4" l="1"/>
  <c r="N603" i="4" l="1"/>
  <c r="K603" i="4"/>
  <c r="L603" i="4" s="1"/>
  <c r="B604" i="4" s="1"/>
  <c r="I604" i="4"/>
  <c r="H604" i="4"/>
  <c r="C604" i="4"/>
  <c r="D604" i="4" l="1"/>
  <c r="F604" i="4" s="1"/>
  <c r="G604" i="4" s="1"/>
  <c r="J604" i="4"/>
  <c r="M604" i="4" l="1"/>
  <c r="N604" i="4"/>
  <c r="K604" i="4" l="1"/>
  <c r="L604" i="4" s="1"/>
  <c r="B605" i="4" s="1"/>
  <c r="I605" i="4"/>
  <c r="C605" i="4"/>
  <c r="H605" i="4"/>
  <c r="J605" i="4" l="1"/>
  <c r="D605" i="4"/>
  <c r="F605" i="4" s="1"/>
  <c r="G605" i="4" s="1"/>
  <c r="M605" i="4" l="1"/>
  <c r="N605" i="4" l="1"/>
  <c r="K605" i="4"/>
  <c r="L605" i="4" s="1"/>
  <c r="B606" i="4" s="1"/>
  <c r="H606" i="4"/>
  <c r="I606" i="4"/>
  <c r="C606" i="4"/>
  <c r="D606" i="4" l="1"/>
  <c r="F606" i="4" s="1"/>
  <c r="G606" i="4" s="1"/>
  <c r="J606" i="4"/>
  <c r="M606" i="4" l="1"/>
  <c r="N606" i="4"/>
  <c r="K606" i="4" l="1"/>
  <c r="L606" i="4" s="1"/>
  <c r="B607" i="4" s="1"/>
  <c r="C607" i="4"/>
  <c r="I607" i="4"/>
  <c r="H607" i="4"/>
  <c r="J607" i="4" l="1"/>
  <c r="D607" i="4"/>
  <c r="F607" i="4" s="1"/>
  <c r="G607" i="4" s="1"/>
  <c r="M607" i="4" l="1"/>
  <c r="N607" i="4" l="1"/>
  <c r="K607" i="4"/>
  <c r="L607" i="4" s="1"/>
  <c r="B608" i="4" s="1"/>
  <c r="C608" i="4"/>
  <c r="I608" i="4"/>
  <c r="H608" i="4"/>
  <c r="J608" i="4" l="1"/>
  <c r="D608" i="4"/>
  <c r="F608" i="4" s="1"/>
  <c r="G608" i="4" s="1"/>
  <c r="M608" i="4" l="1"/>
  <c r="N608" i="4" l="1"/>
  <c r="K608" i="4"/>
  <c r="L608" i="4" s="1"/>
  <c r="B609" i="4" s="1"/>
  <c r="I609" i="4"/>
  <c r="C609" i="4"/>
  <c r="H609" i="4"/>
  <c r="J609" i="4" l="1"/>
  <c r="D609" i="4"/>
  <c r="F609" i="4" s="1"/>
  <c r="G609" i="4" s="1"/>
  <c r="N609" i="4" l="1"/>
  <c r="M609" i="4"/>
  <c r="K609" i="4" l="1"/>
  <c r="L609" i="4" s="1"/>
  <c r="B610" i="4" s="1"/>
  <c r="H610" i="4"/>
  <c r="I610" i="4"/>
  <c r="C610" i="4"/>
  <c r="D610" i="4" l="1"/>
  <c r="F610" i="4" s="1"/>
  <c r="G610" i="4" s="1"/>
  <c r="J610" i="4"/>
  <c r="M610" i="4" l="1"/>
  <c r="N610" i="4"/>
  <c r="K610" i="4" l="1"/>
  <c r="L610" i="4" s="1"/>
  <c r="B611" i="4" s="1"/>
  <c r="H611" i="4"/>
  <c r="C611" i="4"/>
  <c r="I611" i="4"/>
  <c r="D611" i="4" l="1"/>
  <c r="F611" i="4" s="1"/>
  <c r="G611" i="4" s="1"/>
  <c r="J611" i="4"/>
  <c r="M611" i="4" l="1"/>
  <c r="N611" i="4"/>
  <c r="K611" i="4" l="1"/>
  <c r="L611" i="4" s="1"/>
  <c r="B612" i="4" s="1"/>
  <c r="C612" i="4"/>
  <c r="I612" i="4"/>
  <c r="H612" i="4"/>
  <c r="J612" i="4" l="1"/>
  <c r="D612" i="4"/>
  <c r="F612" i="4" s="1"/>
  <c r="G612" i="4" s="1"/>
  <c r="N612" i="4" l="1"/>
  <c r="M612" i="4"/>
  <c r="K612" i="4"/>
  <c r="L612" i="4" s="1"/>
  <c r="B613" i="4" s="1"/>
  <c r="H613" i="4"/>
  <c r="I613" i="4"/>
  <c r="C613" i="4"/>
  <c r="D613" i="4" l="1"/>
  <c r="F613" i="4" s="1"/>
  <c r="G613" i="4" s="1"/>
  <c r="J613" i="4"/>
  <c r="M613" i="4" l="1"/>
  <c r="N613" i="4"/>
  <c r="K613" i="4" l="1"/>
  <c r="L613" i="4" s="1"/>
  <c r="B614" i="4" s="1"/>
  <c r="H614" i="4"/>
  <c r="C614" i="4"/>
  <c r="I614" i="4"/>
  <c r="D614" i="4" l="1"/>
  <c r="F614" i="4" s="1"/>
  <c r="G614" i="4" s="1"/>
  <c r="J614" i="4"/>
  <c r="N614" i="4" l="1"/>
  <c r="M614" i="4"/>
  <c r="K614" i="4" l="1"/>
  <c r="L614" i="4" s="1"/>
  <c r="B615" i="4" s="1"/>
  <c r="I615" i="4"/>
  <c r="C615" i="4"/>
  <c r="H615" i="4"/>
  <c r="J615" i="4" l="1"/>
  <c r="D615" i="4"/>
  <c r="F615" i="4" s="1"/>
  <c r="G615" i="4" s="1"/>
  <c r="N615" i="4" l="1"/>
  <c r="M615" i="4"/>
  <c r="K615" i="4"/>
  <c r="L615" i="4" s="1"/>
  <c r="B616" i="4" s="1"/>
  <c r="H616" i="4"/>
  <c r="C616" i="4"/>
  <c r="I616" i="4"/>
  <c r="D616" i="4" l="1"/>
  <c r="F616" i="4" s="1"/>
  <c r="M616" i="4" s="1"/>
  <c r="J616" i="4"/>
  <c r="G616" i="4" l="1"/>
  <c r="K616" i="4" s="1"/>
  <c r="L616" i="4" s="1"/>
  <c r="B617" i="4" s="1"/>
  <c r="H617" i="4"/>
  <c r="C617" i="4"/>
  <c r="I617" i="4"/>
  <c r="D617" i="4" l="1"/>
  <c r="F617" i="4" s="1"/>
  <c r="M617" i="4" s="1"/>
  <c r="J617" i="4"/>
  <c r="N616" i="4"/>
  <c r="G617" i="4" l="1"/>
  <c r="K617" i="4" s="1"/>
  <c r="L617" i="4" s="1"/>
  <c r="B618" i="4" s="1"/>
  <c r="H618" i="4"/>
  <c r="C618" i="4"/>
  <c r="I618" i="4"/>
  <c r="D618" i="4" l="1"/>
  <c r="F618" i="4" s="1"/>
  <c r="G618" i="4" s="1"/>
  <c r="J618" i="4"/>
  <c r="N617" i="4"/>
  <c r="N618" i="4" l="1"/>
  <c r="M618" i="4"/>
  <c r="K618" i="4"/>
  <c r="L618" i="4" s="1"/>
  <c r="B619" i="4" s="1"/>
  <c r="H619" i="4"/>
  <c r="C619" i="4"/>
  <c r="I619" i="4"/>
  <c r="D619" i="4" l="1"/>
  <c r="F619" i="4" s="1"/>
  <c r="G619" i="4" s="1"/>
  <c r="J619" i="4"/>
  <c r="N619" i="4" l="1"/>
  <c r="M619" i="4"/>
  <c r="K619" i="4" l="1"/>
  <c r="L619" i="4" s="1"/>
  <c r="B620" i="4" s="1"/>
  <c r="C620" i="4"/>
  <c r="H620" i="4"/>
  <c r="I620" i="4"/>
  <c r="J620" i="4" l="1"/>
  <c r="D620" i="4"/>
  <c r="F620" i="4" s="1"/>
  <c r="G620" i="4" s="1"/>
  <c r="M620" i="4" l="1"/>
  <c r="N620" i="4" l="1"/>
  <c r="K620" i="4"/>
  <c r="L620" i="4" s="1"/>
  <c r="B621" i="4" s="1"/>
  <c r="I621" i="4"/>
  <c r="C621" i="4"/>
  <c r="H621" i="4"/>
  <c r="J621" i="4" l="1"/>
  <c r="D621" i="4"/>
  <c r="F621" i="4" s="1"/>
  <c r="G621" i="4" s="1"/>
  <c r="M621" i="4" l="1"/>
  <c r="K621" i="4" l="1"/>
  <c r="L621" i="4" s="1"/>
  <c r="B622" i="4" s="1"/>
  <c r="N621" i="4"/>
  <c r="C622" i="4"/>
  <c r="I622" i="4"/>
  <c r="H622" i="4"/>
  <c r="J622" i="4" l="1"/>
  <c r="D622" i="4"/>
  <c r="F622" i="4" s="1"/>
  <c r="G622" i="4" s="1"/>
  <c r="N622" i="4" l="1"/>
  <c r="M622" i="4"/>
  <c r="K622" i="4" l="1"/>
  <c r="L622" i="4" s="1"/>
  <c r="B623" i="4" s="1"/>
  <c r="H623" i="4"/>
  <c r="C623" i="4"/>
  <c r="I623" i="4"/>
  <c r="D623" i="4" l="1"/>
  <c r="F623" i="4" s="1"/>
  <c r="G623" i="4" s="1"/>
  <c r="J623" i="4"/>
  <c r="N623" i="4" l="1"/>
  <c r="M623" i="4"/>
  <c r="K623" i="4" l="1"/>
  <c r="L623" i="4" s="1"/>
  <c r="B624" i="4" s="1"/>
  <c r="C624" i="4"/>
  <c r="I624" i="4"/>
  <c r="H624" i="4"/>
  <c r="J624" i="4" l="1"/>
  <c r="D624" i="4"/>
  <c r="F624" i="4" s="1"/>
  <c r="G624" i="4" s="1"/>
  <c r="M624" i="4" l="1"/>
  <c r="K624" i="4" l="1"/>
  <c r="L624" i="4" s="1"/>
  <c r="B625" i="4" s="1"/>
  <c r="N624" i="4"/>
  <c r="C625" i="4"/>
  <c r="H625" i="4"/>
  <c r="I625" i="4"/>
  <c r="J625" i="4" l="1"/>
  <c r="D625" i="4"/>
  <c r="F625" i="4" s="1"/>
  <c r="G625" i="4" s="1"/>
  <c r="M625" i="4" l="1"/>
  <c r="N625" i="4" l="1"/>
  <c r="K625" i="4"/>
  <c r="L625" i="4" s="1"/>
  <c r="B626" i="4" s="1"/>
  <c r="I626" i="4"/>
  <c r="C626" i="4"/>
  <c r="H626" i="4"/>
  <c r="J626" i="4" l="1"/>
  <c r="D626" i="4"/>
  <c r="F626" i="4" s="1"/>
  <c r="G626" i="4" s="1"/>
  <c r="M626" i="4" l="1"/>
  <c r="N626" i="4" l="1"/>
  <c r="K626" i="4"/>
  <c r="L626" i="4" s="1"/>
  <c r="B627" i="4" s="1"/>
  <c r="C627" i="4"/>
  <c r="H627" i="4"/>
  <c r="I627" i="4"/>
  <c r="J627" i="4" l="1"/>
  <c r="D627" i="4"/>
  <c r="F627" i="4" s="1"/>
  <c r="G627" i="4" s="1"/>
  <c r="M627" i="4" l="1"/>
  <c r="N627" i="4" l="1"/>
  <c r="K627" i="4"/>
  <c r="L627" i="4" s="1"/>
  <c r="B628" i="4" s="1"/>
  <c r="I628" i="4"/>
  <c r="C628" i="4"/>
  <c r="H628" i="4"/>
  <c r="J628" i="4" l="1"/>
  <c r="D628" i="4"/>
  <c r="F628" i="4" s="1"/>
  <c r="G628" i="4" s="1"/>
  <c r="M628" i="4" l="1"/>
  <c r="N628" i="4" l="1"/>
  <c r="K628" i="4"/>
  <c r="L628" i="4" s="1"/>
  <c r="B629" i="4" s="1"/>
  <c r="C629" i="4"/>
  <c r="I629" i="4"/>
  <c r="H629" i="4"/>
  <c r="J629" i="4" l="1"/>
  <c r="D629" i="4"/>
  <c r="F629" i="4" s="1"/>
  <c r="G629" i="4" s="1"/>
  <c r="M629" i="4" l="1"/>
  <c r="N629" i="4" l="1"/>
  <c r="K629" i="4"/>
  <c r="L629" i="4" s="1"/>
  <c r="B630" i="4" s="1"/>
  <c r="C630" i="4"/>
  <c r="I630" i="4"/>
  <c r="H630" i="4"/>
  <c r="J630" i="4" l="1"/>
  <c r="D630" i="4"/>
  <c r="F630" i="4" s="1"/>
  <c r="G630" i="4" s="1"/>
  <c r="M630" i="4" l="1"/>
  <c r="N630" i="4" l="1"/>
  <c r="K630" i="4"/>
  <c r="L630" i="4" s="1"/>
  <c r="B631" i="4" s="1"/>
  <c r="H631" i="4"/>
  <c r="I631" i="4"/>
  <c r="C631" i="4"/>
  <c r="D631" i="4" l="1"/>
  <c r="F631" i="4" s="1"/>
  <c r="G631" i="4" s="1"/>
  <c r="J631" i="4"/>
  <c r="M631" i="4" l="1"/>
  <c r="N631" i="4"/>
  <c r="K631" i="4" l="1"/>
  <c r="L631" i="4" s="1"/>
  <c r="B632" i="4" s="1"/>
  <c r="I632" i="4"/>
  <c r="H632" i="4"/>
  <c r="C632" i="4"/>
  <c r="D632" i="4" l="1"/>
  <c r="F632" i="4" s="1"/>
  <c r="G632" i="4" s="1"/>
  <c r="J632" i="4"/>
  <c r="M632" i="4" l="1"/>
  <c r="N632" i="4"/>
  <c r="K632" i="4" l="1"/>
  <c r="L632" i="4" s="1"/>
  <c r="B633" i="4" s="1"/>
  <c r="H633" i="4"/>
  <c r="C633" i="4"/>
  <c r="I633" i="4"/>
  <c r="D633" i="4" l="1"/>
  <c r="F633" i="4" s="1"/>
  <c r="G633" i="4" s="1"/>
  <c r="J633" i="4"/>
  <c r="M633" i="4" l="1"/>
  <c r="N633" i="4" l="1"/>
  <c r="K633" i="4"/>
  <c r="L633" i="4" s="1"/>
  <c r="B634" i="4" s="1"/>
  <c r="I634" i="4"/>
  <c r="C634" i="4"/>
  <c r="H634" i="4"/>
  <c r="J634" i="4" l="1"/>
  <c r="D634" i="4"/>
  <c r="F634" i="4" s="1"/>
  <c r="G634" i="4" s="1"/>
  <c r="M634" i="4" l="1"/>
  <c r="N634" i="4" l="1"/>
  <c r="K634" i="4"/>
  <c r="L634" i="4" s="1"/>
  <c r="B635" i="4" s="1"/>
  <c r="C635" i="4"/>
  <c r="I635" i="4"/>
  <c r="H635" i="4"/>
  <c r="J635" i="4" l="1"/>
  <c r="D635" i="4"/>
  <c r="F635" i="4" s="1"/>
  <c r="G635" i="4" s="1"/>
  <c r="M635" i="4" l="1"/>
  <c r="N635" i="4" l="1"/>
  <c r="K635" i="4"/>
  <c r="L635" i="4" s="1"/>
  <c r="B636" i="4" s="1"/>
  <c r="I636" i="4"/>
  <c r="C636" i="4"/>
  <c r="H636" i="4"/>
  <c r="J636" i="4" l="1"/>
  <c r="D636" i="4"/>
  <c r="F636" i="4" s="1"/>
  <c r="G636" i="4" s="1"/>
  <c r="M636" i="4" l="1"/>
  <c r="N636" i="4" l="1"/>
  <c r="K636" i="4"/>
  <c r="L636" i="4" s="1"/>
  <c r="B637" i="4" s="1"/>
  <c r="C637" i="4"/>
  <c r="I637" i="4"/>
  <c r="H637" i="4"/>
  <c r="J637" i="4" l="1"/>
  <c r="D637" i="4"/>
  <c r="F637" i="4" s="1"/>
  <c r="G637" i="4" s="1"/>
  <c r="M637" i="4" l="1"/>
  <c r="N637" i="4" l="1"/>
  <c r="K637" i="4"/>
  <c r="L637" i="4" s="1"/>
  <c r="B638" i="4" s="1"/>
  <c r="C638" i="4"/>
  <c r="I638" i="4"/>
  <c r="H638" i="4"/>
  <c r="J638" i="4" l="1"/>
  <c r="D638" i="4"/>
  <c r="F638" i="4" s="1"/>
  <c r="G638" i="4" s="1"/>
  <c r="M638" i="4" l="1"/>
  <c r="N638" i="4" l="1"/>
  <c r="K638" i="4"/>
  <c r="L638" i="4" s="1"/>
  <c r="B639" i="4" s="1"/>
  <c r="H639" i="4"/>
  <c r="C639" i="4"/>
  <c r="I639" i="4"/>
  <c r="D639" i="4" l="1"/>
  <c r="F639" i="4" s="1"/>
  <c r="G639" i="4" s="1"/>
  <c r="J639" i="4"/>
  <c r="N639" i="4" l="1"/>
  <c r="M639" i="4"/>
  <c r="K639" i="4" l="1"/>
  <c r="L639" i="4" s="1"/>
  <c r="B640" i="4" s="1"/>
  <c r="I640" i="4"/>
  <c r="C640" i="4"/>
  <c r="H640" i="4"/>
  <c r="J640" i="4" l="1"/>
  <c r="D640" i="4"/>
  <c r="F640" i="4" s="1"/>
  <c r="G640" i="4" s="1"/>
  <c r="M640" i="4" l="1"/>
  <c r="N640" i="4" l="1"/>
  <c r="K640" i="4"/>
  <c r="L640" i="4" s="1"/>
  <c r="B641" i="4" s="1"/>
  <c r="I641" i="4"/>
  <c r="H641" i="4"/>
  <c r="C641" i="4"/>
  <c r="D641" i="4" l="1"/>
  <c r="F641" i="4" s="1"/>
  <c r="G641" i="4" s="1"/>
  <c r="J641" i="4"/>
  <c r="M641" i="4" l="1"/>
  <c r="N641" i="4"/>
  <c r="K641" i="4" l="1"/>
  <c r="L641" i="4" s="1"/>
  <c r="B642" i="4" s="1"/>
  <c r="C642" i="4"/>
  <c r="I642" i="4"/>
  <c r="H642" i="4"/>
  <c r="J642" i="4" l="1"/>
  <c r="D642" i="4"/>
  <c r="F642" i="4" s="1"/>
  <c r="G642" i="4" s="1"/>
  <c r="N642" i="4" l="1"/>
  <c r="M642" i="4"/>
  <c r="K642" i="4" l="1"/>
  <c r="L642" i="4" s="1"/>
  <c r="B643" i="4" s="1"/>
  <c r="C643" i="4"/>
  <c r="H643" i="4"/>
  <c r="I643" i="4"/>
  <c r="J643" i="4" l="1"/>
  <c r="D643" i="4"/>
  <c r="F643" i="4" s="1"/>
  <c r="G643" i="4" s="1"/>
  <c r="M643" i="4" l="1"/>
  <c r="N643" i="4" l="1"/>
  <c r="K643" i="4"/>
  <c r="L643" i="4" s="1"/>
  <c r="B644" i="4" s="1"/>
  <c r="H644" i="4"/>
  <c r="C644" i="4"/>
  <c r="I644" i="4"/>
  <c r="D644" i="4" l="1"/>
  <c r="F644" i="4" s="1"/>
  <c r="G644" i="4" s="1"/>
  <c r="J644" i="4"/>
  <c r="N644" i="4" l="1"/>
  <c r="M644" i="4"/>
  <c r="K644" i="4" l="1"/>
  <c r="L644" i="4" s="1"/>
  <c r="B645" i="4" s="1"/>
  <c r="H645" i="4"/>
  <c r="C645" i="4"/>
  <c r="I645" i="4"/>
  <c r="D645" i="4" l="1"/>
  <c r="F645" i="4" s="1"/>
  <c r="G645" i="4" s="1"/>
  <c r="J645" i="4"/>
  <c r="M645" i="4" l="1"/>
  <c r="K645" i="4" l="1"/>
  <c r="L645" i="4" s="1"/>
  <c r="B646" i="4" s="1"/>
  <c r="N645" i="4"/>
  <c r="C646" i="4"/>
  <c r="H646" i="4"/>
  <c r="I646" i="4"/>
  <c r="J646" i="4" l="1"/>
  <c r="D646" i="4"/>
  <c r="F646" i="4" s="1"/>
  <c r="G646" i="4" s="1"/>
  <c r="M646" i="4" l="1"/>
  <c r="N646" i="4" l="1"/>
  <c r="K646" i="4"/>
  <c r="L646" i="4" s="1"/>
  <c r="B647" i="4" s="1"/>
  <c r="I647" i="4"/>
  <c r="C647" i="4"/>
  <c r="H647" i="4"/>
  <c r="J647" i="4" l="1"/>
  <c r="D647" i="4"/>
  <c r="F647" i="4" s="1"/>
  <c r="G647" i="4" s="1"/>
  <c r="N647" i="4" l="1"/>
  <c r="M647" i="4"/>
  <c r="K647" i="4" l="1"/>
  <c r="L647" i="4" s="1"/>
  <c r="B648" i="4" s="1"/>
  <c r="C648" i="4"/>
  <c r="H648" i="4"/>
  <c r="I648" i="4"/>
  <c r="J648" i="4" l="1"/>
  <c r="D648" i="4"/>
  <c r="F648" i="4" s="1"/>
  <c r="G648" i="4" s="1"/>
  <c r="M648" i="4" l="1"/>
  <c r="N648" i="4" l="1"/>
  <c r="K648" i="4"/>
  <c r="L648" i="4" s="1"/>
  <c r="B649" i="4" s="1"/>
  <c r="C649" i="4"/>
  <c r="H649" i="4"/>
  <c r="I649" i="4"/>
  <c r="J649" i="4" l="1"/>
  <c r="D649" i="4"/>
  <c r="F649" i="4" s="1"/>
  <c r="G649" i="4" s="1"/>
  <c r="M649" i="4" l="1"/>
  <c r="N649" i="4" l="1"/>
  <c r="K649" i="4"/>
  <c r="L649" i="4" s="1"/>
  <c r="B650" i="4" s="1"/>
  <c r="I650" i="4"/>
  <c r="C650" i="4"/>
  <c r="H650" i="4"/>
  <c r="J650" i="4" l="1"/>
  <c r="D650" i="4"/>
  <c r="F650" i="4" s="1"/>
  <c r="G650" i="4" s="1"/>
  <c r="M650" i="4" l="1"/>
  <c r="K650" i="4" l="1"/>
  <c r="L650" i="4" s="1"/>
  <c r="B651" i="4" s="1"/>
  <c r="N650" i="4"/>
  <c r="I651" i="4"/>
  <c r="H651" i="4"/>
  <c r="C651" i="4"/>
  <c r="D651" i="4" l="1"/>
  <c r="F651" i="4" s="1"/>
  <c r="G651" i="4" s="1"/>
  <c r="J651" i="4"/>
  <c r="M651" i="4" l="1"/>
  <c r="N651" i="4"/>
  <c r="K651" i="4" l="1"/>
  <c r="L651" i="4" s="1"/>
  <c r="B652" i="4" s="1"/>
  <c r="H652" i="4"/>
  <c r="C652" i="4"/>
  <c r="I652" i="4"/>
  <c r="D652" i="4" l="1"/>
  <c r="F652" i="4" s="1"/>
  <c r="G652" i="4" s="1"/>
  <c r="J652" i="4"/>
  <c r="K652" i="4" l="1"/>
  <c r="L652" i="4" s="1"/>
  <c r="B653" i="4" s="1"/>
  <c r="M652" i="4"/>
  <c r="N652" i="4"/>
  <c r="I653" i="4"/>
  <c r="C653" i="4"/>
  <c r="H653" i="4"/>
  <c r="J653" i="4" l="1"/>
  <c r="D653" i="4"/>
  <c r="F653" i="4" s="1"/>
  <c r="G653" i="4" l="1"/>
  <c r="N653" i="4" s="1"/>
  <c r="M653" i="4"/>
  <c r="K653" i="4" l="1"/>
  <c r="L653" i="4" s="1"/>
  <c r="B654" i="4" s="1"/>
  <c r="H654" i="4"/>
  <c r="C654" i="4"/>
  <c r="I654" i="4"/>
  <c r="D654" i="4" l="1"/>
  <c r="F654" i="4" s="1"/>
  <c r="G654" i="4" s="1"/>
  <c r="J654" i="4"/>
  <c r="M654" i="4"/>
  <c r="N654" i="4" l="1"/>
  <c r="K654" i="4"/>
  <c r="L654" i="4" s="1"/>
  <c r="B655" i="4" s="1"/>
  <c r="C655" i="4"/>
  <c r="H655" i="4"/>
  <c r="I655" i="4"/>
  <c r="J655" i="4" l="1"/>
  <c r="D655" i="4"/>
  <c r="F655" i="4" s="1"/>
  <c r="G655" i="4" s="1"/>
  <c r="M655" i="4" l="1"/>
  <c r="N655" i="4" l="1"/>
  <c r="K655" i="4"/>
  <c r="L655" i="4" s="1"/>
  <c r="B656" i="4" s="1"/>
  <c r="H656" i="4"/>
  <c r="I656" i="4"/>
  <c r="C656" i="4"/>
  <c r="D656" i="4" l="1"/>
  <c r="F656" i="4" s="1"/>
  <c r="G656" i="4" s="1"/>
  <c r="J656" i="4"/>
  <c r="M656" i="4" l="1"/>
  <c r="N656" i="4" l="1"/>
  <c r="K656" i="4"/>
  <c r="L656" i="4" s="1"/>
  <c r="B657" i="4" s="1"/>
  <c r="I657" i="4"/>
  <c r="C657" i="4"/>
  <c r="H657" i="4"/>
  <c r="J657" i="4" l="1"/>
  <c r="D657" i="4"/>
  <c r="F657" i="4" s="1"/>
  <c r="G657" i="4" s="1"/>
  <c r="M657" i="4" l="1"/>
  <c r="N657" i="4" l="1"/>
  <c r="K657" i="4"/>
  <c r="L657" i="4" s="1"/>
  <c r="B658" i="4" s="1"/>
  <c r="I658" i="4"/>
  <c r="C658" i="4"/>
  <c r="H658" i="4"/>
  <c r="J658" i="4" l="1"/>
  <c r="D658" i="4"/>
  <c r="F658" i="4" s="1"/>
  <c r="G658" i="4" s="1"/>
  <c r="M658" i="4" l="1"/>
  <c r="N658" i="4" l="1"/>
  <c r="K658" i="4"/>
  <c r="L658" i="4" s="1"/>
  <c r="B659" i="4" s="1"/>
  <c r="I659" i="4"/>
  <c r="C659" i="4"/>
  <c r="H659" i="4"/>
  <c r="J659" i="4" l="1"/>
  <c r="D659" i="4"/>
  <c r="F659" i="4" s="1"/>
  <c r="G659" i="4" s="1"/>
  <c r="M659" i="4" l="1"/>
  <c r="K659" i="4" l="1"/>
  <c r="L659" i="4" s="1"/>
  <c r="B660" i="4" s="1"/>
  <c r="N659" i="4"/>
  <c r="I660" i="4"/>
  <c r="C660" i="4"/>
  <c r="H660" i="4"/>
  <c r="J660" i="4" l="1"/>
  <c r="D660" i="4"/>
  <c r="F660" i="4" s="1"/>
  <c r="G660" i="4" s="1"/>
  <c r="M660" i="4" l="1"/>
  <c r="N660" i="4" l="1"/>
  <c r="K660" i="4"/>
  <c r="L660" i="4" s="1"/>
  <c r="B661" i="4" s="1"/>
  <c r="I661" i="4"/>
  <c r="C661" i="4"/>
  <c r="H661" i="4"/>
  <c r="J661" i="4" l="1"/>
  <c r="D661" i="4"/>
  <c r="F661" i="4" s="1"/>
  <c r="G661" i="4" s="1"/>
  <c r="N661" i="4" l="1"/>
  <c r="M661" i="4"/>
  <c r="K661" i="4" l="1"/>
  <c r="L661" i="4" s="1"/>
  <c r="B662" i="4" s="1"/>
  <c r="C662" i="4"/>
  <c r="I662" i="4"/>
  <c r="H662" i="4"/>
  <c r="J662" i="4" l="1"/>
  <c r="D662" i="4"/>
  <c r="F662" i="4" s="1"/>
  <c r="G662" i="4" s="1"/>
  <c r="M662" i="4" l="1"/>
  <c r="N662" i="4" l="1"/>
  <c r="K662" i="4"/>
  <c r="L662" i="4" s="1"/>
  <c r="B663" i="4" s="1"/>
  <c r="I663" i="4"/>
  <c r="H663" i="4"/>
  <c r="C663" i="4"/>
  <c r="D663" i="4" l="1"/>
  <c r="F663" i="4" s="1"/>
  <c r="G663" i="4" s="1"/>
  <c r="J663" i="4"/>
  <c r="N663" i="4" l="1"/>
  <c r="M663" i="4"/>
  <c r="K663" i="4" l="1"/>
  <c r="L663" i="4" s="1"/>
  <c r="B664" i="4" s="1"/>
  <c r="I664" i="4"/>
  <c r="H664" i="4"/>
  <c r="C664" i="4"/>
  <c r="D664" i="4" l="1"/>
  <c r="F664" i="4" s="1"/>
  <c r="G664" i="4" s="1"/>
  <c r="J664" i="4"/>
  <c r="M664" i="4" l="1"/>
  <c r="N664" i="4"/>
  <c r="K664" i="4" l="1"/>
  <c r="L664" i="4" s="1"/>
  <c r="B665" i="4" s="1"/>
  <c r="H665" i="4"/>
  <c r="I665" i="4"/>
  <c r="C665" i="4"/>
  <c r="D665" i="4" l="1"/>
  <c r="F665" i="4" s="1"/>
  <c r="G665" i="4" s="1"/>
  <c r="J665" i="4"/>
  <c r="M665" i="4" l="1"/>
  <c r="N665" i="4"/>
  <c r="K665" i="4" l="1"/>
  <c r="L665" i="4" s="1"/>
  <c r="B666" i="4" s="1"/>
  <c r="I666" i="4"/>
  <c r="H666" i="4"/>
  <c r="C666" i="4"/>
  <c r="D666" i="4" l="1"/>
  <c r="F666" i="4" s="1"/>
  <c r="G666" i="4" s="1"/>
  <c r="J666" i="4"/>
  <c r="M666" i="4" l="1"/>
  <c r="N666" i="4" l="1"/>
  <c r="K666" i="4"/>
  <c r="L666" i="4" s="1"/>
  <c r="B667" i="4" s="1"/>
  <c r="C667" i="4"/>
  <c r="H667" i="4"/>
  <c r="I667" i="4"/>
  <c r="J667" i="4" l="1"/>
  <c r="D667" i="4"/>
  <c r="F667" i="4" s="1"/>
  <c r="G667" i="4" s="1"/>
  <c r="M667" i="4" l="1"/>
  <c r="N667" i="4" l="1"/>
  <c r="K667" i="4"/>
  <c r="L667" i="4" s="1"/>
  <c r="B668" i="4" s="1"/>
  <c r="H668" i="4"/>
  <c r="I668" i="4"/>
  <c r="C668" i="4"/>
  <c r="D668" i="4" l="1"/>
  <c r="F668" i="4" s="1"/>
  <c r="G668" i="4" s="1"/>
  <c r="J668" i="4"/>
  <c r="N668" i="4" l="1"/>
  <c r="M668" i="4"/>
  <c r="K668" i="4" l="1"/>
  <c r="L668" i="4" s="1"/>
  <c r="B669" i="4" s="1"/>
  <c r="H669" i="4"/>
  <c r="C669" i="4"/>
  <c r="I669" i="4"/>
  <c r="D669" i="4" l="1"/>
  <c r="F669" i="4" s="1"/>
  <c r="G669" i="4" s="1"/>
  <c r="J669" i="4"/>
  <c r="N669" i="4" l="1"/>
  <c r="M669" i="4"/>
  <c r="K669" i="4" l="1"/>
  <c r="L669" i="4" s="1"/>
  <c r="B670" i="4" s="1"/>
  <c r="I670" i="4"/>
  <c r="H670" i="4"/>
  <c r="C670" i="4"/>
  <c r="D670" i="4" l="1"/>
  <c r="F670" i="4" s="1"/>
  <c r="G670" i="4" s="1"/>
  <c r="J670" i="4"/>
  <c r="M670" i="4" l="1"/>
  <c r="N670" i="4"/>
  <c r="K670" i="4" l="1"/>
  <c r="L670" i="4" s="1"/>
  <c r="B671" i="4" s="1"/>
  <c r="H671" i="4"/>
  <c r="C671" i="4"/>
  <c r="I671" i="4"/>
  <c r="D671" i="4" l="1"/>
  <c r="F671" i="4" s="1"/>
  <c r="G671" i="4" s="1"/>
  <c r="J671" i="4"/>
  <c r="N671" i="4" l="1"/>
  <c r="M671" i="4"/>
  <c r="K671" i="4" l="1"/>
  <c r="L671" i="4" s="1"/>
  <c r="B672" i="4" s="1"/>
  <c r="I672" i="4"/>
  <c r="C672" i="4"/>
  <c r="H672" i="4"/>
  <c r="J672" i="4" l="1"/>
  <c r="D672" i="4"/>
  <c r="F672" i="4" s="1"/>
  <c r="G672" i="4" s="1"/>
  <c r="N672" i="4" l="1"/>
  <c r="M672" i="4"/>
  <c r="K672" i="4" l="1"/>
  <c r="L672" i="4" s="1"/>
  <c r="B673" i="4" s="1"/>
  <c r="H673" i="4"/>
  <c r="C673" i="4"/>
  <c r="I673" i="4"/>
  <c r="D673" i="4" l="1"/>
  <c r="F673" i="4" s="1"/>
  <c r="G673" i="4" s="1"/>
  <c r="J673" i="4"/>
  <c r="M673" i="4" l="1"/>
  <c r="N673" i="4" l="1"/>
  <c r="K673" i="4"/>
  <c r="L673" i="4" s="1"/>
  <c r="B674" i="4" s="1"/>
  <c r="H674" i="4"/>
  <c r="I674" i="4"/>
  <c r="C674" i="4"/>
  <c r="D674" i="4" l="1"/>
  <c r="F674" i="4" s="1"/>
  <c r="G674" i="4" s="1"/>
  <c r="J674" i="4"/>
  <c r="N674" i="4" l="1"/>
  <c r="M674" i="4"/>
  <c r="K674" i="4" l="1"/>
  <c r="L674" i="4" s="1"/>
  <c r="B675" i="4" s="1"/>
  <c r="I675" i="4"/>
  <c r="C675" i="4"/>
  <c r="H675" i="4"/>
  <c r="J675" i="4" l="1"/>
  <c r="D675" i="4"/>
  <c r="F675" i="4" s="1"/>
  <c r="G675" i="4" s="1"/>
  <c r="M675" i="4" l="1"/>
  <c r="N675" i="4" l="1"/>
  <c r="K675" i="4"/>
  <c r="L675" i="4" s="1"/>
  <c r="B676" i="4" s="1"/>
  <c r="I676" i="4"/>
  <c r="C676" i="4"/>
  <c r="H676" i="4"/>
  <c r="J676" i="4" l="1"/>
  <c r="D676" i="4"/>
  <c r="F676" i="4" s="1"/>
  <c r="G676" i="4" s="1"/>
  <c r="M676" i="4" l="1"/>
  <c r="N676" i="4" l="1"/>
  <c r="K676" i="4"/>
  <c r="L676" i="4" s="1"/>
  <c r="B677" i="4" s="1"/>
  <c r="C677" i="4"/>
  <c r="I677" i="4"/>
  <c r="H677" i="4"/>
  <c r="J677" i="4" l="1"/>
  <c r="D677" i="4"/>
  <c r="F677" i="4" s="1"/>
  <c r="G677" i="4" s="1"/>
  <c r="M677" i="4" l="1"/>
  <c r="K677" i="4" l="1"/>
  <c r="L677" i="4" s="1"/>
  <c r="B678" i="4" s="1"/>
  <c r="N677" i="4"/>
  <c r="I678" i="4"/>
  <c r="H678" i="4"/>
  <c r="C678" i="4"/>
  <c r="D678" i="4" l="1"/>
  <c r="F678" i="4" s="1"/>
  <c r="G678" i="4" s="1"/>
  <c r="J678" i="4"/>
  <c r="N678" i="4" l="1"/>
  <c r="M678" i="4"/>
  <c r="K678" i="4" l="1"/>
  <c r="L678" i="4" s="1"/>
  <c r="B679" i="4" s="1"/>
  <c r="C679" i="4"/>
  <c r="I679" i="4"/>
  <c r="H679" i="4"/>
  <c r="J679" i="4" l="1"/>
  <c r="D679" i="4"/>
  <c r="F679" i="4" s="1"/>
  <c r="G679" i="4" s="1"/>
  <c r="M679" i="4" l="1"/>
  <c r="N679" i="4" l="1"/>
  <c r="K679" i="4"/>
  <c r="L679" i="4" s="1"/>
  <c r="B680" i="4" s="1"/>
  <c r="I680" i="4"/>
  <c r="C680" i="4"/>
  <c r="H680" i="4"/>
  <c r="J680" i="4" l="1"/>
  <c r="D680" i="4"/>
  <c r="F680" i="4" s="1"/>
  <c r="G680" i="4" s="1"/>
  <c r="M680" i="4" l="1"/>
  <c r="K680" i="4" l="1"/>
  <c r="L680" i="4" s="1"/>
  <c r="B681" i="4" s="1"/>
  <c r="N680" i="4"/>
  <c r="I681" i="4"/>
  <c r="C681" i="4"/>
  <c r="H681" i="4"/>
  <c r="J681" i="4" l="1"/>
  <c r="D681" i="4"/>
  <c r="F681" i="4" s="1"/>
  <c r="G681" i="4" s="1"/>
  <c r="M681" i="4" l="1"/>
  <c r="N681" i="4" l="1"/>
  <c r="K681" i="4"/>
  <c r="L681" i="4" s="1"/>
  <c r="B682" i="4" s="1"/>
  <c r="I682" i="4"/>
  <c r="H682" i="4"/>
  <c r="C682" i="4"/>
  <c r="D682" i="4" l="1"/>
  <c r="F682" i="4" s="1"/>
  <c r="G682" i="4" s="1"/>
  <c r="J682" i="4"/>
  <c r="N682" i="4" l="1"/>
  <c r="M682" i="4"/>
  <c r="K682" i="4" l="1"/>
  <c r="L682" i="4" s="1"/>
  <c r="B683" i="4" s="1"/>
  <c r="H683" i="4"/>
  <c r="I683" i="4"/>
  <c r="C683" i="4"/>
  <c r="D683" i="4" l="1"/>
  <c r="F683" i="4" s="1"/>
  <c r="G683" i="4" s="1"/>
  <c r="J683" i="4"/>
  <c r="M683" i="4" l="1"/>
  <c r="N683" i="4" l="1"/>
  <c r="K683" i="4"/>
  <c r="L683" i="4" s="1"/>
  <c r="B684" i="4" s="1"/>
  <c r="I684" i="4"/>
  <c r="C684" i="4"/>
  <c r="H684" i="4"/>
  <c r="J684" i="4" l="1"/>
  <c r="D684" i="4"/>
  <c r="F684" i="4" s="1"/>
  <c r="G684" i="4" s="1"/>
  <c r="M684" i="4" l="1"/>
  <c r="N684" i="4" l="1"/>
  <c r="K684" i="4"/>
  <c r="L684" i="4" s="1"/>
  <c r="B685" i="4" s="1"/>
  <c r="H685" i="4"/>
  <c r="I685" i="4"/>
  <c r="C685" i="4"/>
  <c r="D685" i="4" l="1"/>
  <c r="F685" i="4" s="1"/>
  <c r="G685" i="4" s="1"/>
  <c r="J685" i="4"/>
  <c r="N685" i="4" l="1"/>
  <c r="M685" i="4"/>
  <c r="K685" i="4" l="1"/>
  <c r="L685" i="4" s="1"/>
  <c r="B686" i="4" s="1"/>
  <c r="H686" i="4"/>
  <c r="C686" i="4"/>
  <c r="I686" i="4"/>
  <c r="D686" i="4" l="1"/>
  <c r="F686" i="4" s="1"/>
  <c r="G686" i="4" s="1"/>
  <c r="J686" i="4"/>
  <c r="N686" i="4" l="1"/>
  <c r="M686" i="4"/>
  <c r="K686" i="4" l="1"/>
  <c r="L686" i="4" s="1"/>
  <c r="B687" i="4" s="1"/>
  <c r="I687" i="4"/>
  <c r="H687" i="4"/>
  <c r="C687" i="4"/>
  <c r="D687" i="4" l="1"/>
  <c r="F687" i="4" s="1"/>
  <c r="G687" i="4" s="1"/>
  <c r="J687" i="4"/>
  <c r="M687" i="4" l="1"/>
  <c r="N687" i="4" l="1"/>
  <c r="K687" i="4"/>
  <c r="L687" i="4" s="1"/>
  <c r="B688" i="4" s="1"/>
  <c r="I688" i="4"/>
  <c r="C688" i="4"/>
  <c r="H688" i="4"/>
  <c r="J688" i="4" l="1"/>
  <c r="D688" i="4"/>
  <c r="F688" i="4" s="1"/>
  <c r="G688" i="4" s="1"/>
  <c r="M688" i="4" l="1"/>
  <c r="N688" i="4" l="1"/>
  <c r="K688" i="4"/>
  <c r="L688" i="4" s="1"/>
  <c r="B689" i="4" s="1"/>
  <c r="H689" i="4"/>
  <c r="C689" i="4"/>
  <c r="I689" i="4"/>
  <c r="D689" i="4" l="1"/>
  <c r="F689" i="4" s="1"/>
  <c r="G689" i="4" s="1"/>
  <c r="J689" i="4"/>
  <c r="M689" i="4" l="1"/>
  <c r="K689" i="4" l="1"/>
  <c r="L689" i="4" s="1"/>
  <c r="B690" i="4" s="1"/>
  <c r="N689" i="4"/>
  <c r="H690" i="4"/>
  <c r="C690" i="4"/>
  <c r="I690" i="4"/>
  <c r="D690" i="4" l="1"/>
  <c r="F690" i="4" s="1"/>
  <c r="G690" i="4" s="1"/>
  <c r="J690" i="4"/>
  <c r="N690" i="4" l="1"/>
  <c r="M690" i="4"/>
  <c r="K690" i="4" l="1"/>
  <c r="L690" i="4" s="1"/>
  <c r="B691" i="4" s="1"/>
  <c r="H691" i="4"/>
  <c r="C691" i="4"/>
  <c r="I691" i="4"/>
  <c r="D691" i="4" l="1"/>
  <c r="F691" i="4" s="1"/>
  <c r="G691" i="4" s="1"/>
  <c r="J691" i="4"/>
  <c r="N691" i="4" l="1"/>
  <c r="M691" i="4"/>
  <c r="K691" i="4" l="1"/>
  <c r="L691" i="4" s="1"/>
  <c r="B692" i="4" s="1"/>
  <c r="H692" i="4"/>
  <c r="I692" i="4"/>
  <c r="C692" i="4"/>
  <c r="D692" i="4" l="1"/>
  <c r="F692" i="4" s="1"/>
  <c r="G692" i="4" s="1"/>
  <c r="J692" i="4"/>
  <c r="N692" i="4" l="1"/>
  <c r="M692" i="4"/>
  <c r="K692" i="4" l="1"/>
  <c r="L692" i="4" s="1"/>
  <c r="B693" i="4" s="1"/>
  <c r="I693" i="4"/>
  <c r="C693" i="4"/>
  <c r="H693" i="4"/>
  <c r="J693" i="4" l="1"/>
  <c r="D693" i="4"/>
  <c r="F693" i="4" s="1"/>
  <c r="G693" i="4" s="1"/>
  <c r="M693" i="4" l="1"/>
  <c r="N693" i="4"/>
  <c r="K693" i="4" l="1"/>
  <c r="L693" i="4" s="1"/>
  <c r="B694" i="4" s="1"/>
  <c r="C694" i="4"/>
  <c r="I694" i="4"/>
  <c r="H694" i="4"/>
  <c r="J694" i="4" l="1"/>
  <c r="D694" i="4"/>
  <c r="F694" i="4" s="1"/>
  <c r="G694" i="4" s="1"/>
  <c r="M694" i="4" l="1"/>
  <c r="N694" i="4" l="1"/>
  <c r="K694" i="4"/>
  <c r="L694" i="4" s="1"/>
  <c r="B695" i="4" s="1"/>
  <c r="H695" i="4"/>
  <c r="C695" i="4"/>
  <c r="I695" i="4"/>
  <c r="D695" i="4" l="1"/>
  <c r="F695" i="4" s="1"/>
  <c r="G695" i="4" s="1"/>
  <c r="J695" i="4"/>
  <c r="M695" i="4" l="1"/>
  <c r="N695" i="4"/>
  <c r="K695" i="4" l="1"/>
  <c r="L695" i="4" s="1"/>
  <c r="B696" i="4" s="1"/>
  <c r="C696" i="4"/>
  <c r="I696" i="4"/>
  <c r="H696" i="4"/>
  <c r="J696" i="4" l="1"/>
  <c r="D696" i="4"/>
  <c r="F696" i="4" s="1"/>
  <c r="G696" i="4" s="1"/>
  <c r="M696" i="4" l="1"/>
  <c r="N696" i="4"/>
  <c r="K696" i="4" l="1"/>
  <c r="L696" i="4" s="1"/>
  <c r="B697" i="4" s="1"/>
  <c r="H697" i="4"/>
  <c r="I697" i="4"/>
  <c r="C697" i="4"/>
  <c r="D697" i="4" l="1"/>
  <c r="F697" i="4" s="1"/>
  <c r="G697" i="4" s="1"/>
  <c r="J697" i="4"/>
  <c r="N697" i="4" l="1"/>
  <c r="M697" i="4"/>
  <c r="K697" i="4" l="1"/>
  <c r="L697" i="4" s="1"/>
  <c r="B698" i="4" s="1"/>
  <c r="C698" i="4"/>
  <c r="I698" i="4"/>
  <c r="H698" i="4"/>
  <c r="J698" i="4" l="1"/>
  <c r="D698" i="4"/>
  <c r="F698" i="4" s="1"/>
  <c r="G698" i="4" s="1"/>
  <c r="M698" i="4" l="1"/>
  <c r="N698" i="4" l="1"/>
  <c r="K698" i="4"/>
  <c r="L698" i="4" s="1"/>
  <c r="B699" i="4" s="1"/>
  <c r="I699" i="4"/>
  <c r="C699" i="4"/>
  <c r="H699" i="4"/>
  <c r="J699" i="4" l="1"/>
  <c r="D699" i="4"/>
  <c r="F699" i="4" s="1"/>
  <c r="G699" i="4" s="1"/>
  <c r="M699" i="4" l="1"/>
  <c r="N699" i="4" l="1"/>
  <c r="K699" i="4"/>
  <c r="L699" i="4" s="1"/>
  <c r="B700" i="4" s="1"/>
  <c r="H700" i="4"/>
  <c r="C700" i="4"/>
  <c r="I700" i="4"/>
  <c r="D700" i="4" l="1"/>
  <c r="F700" i="4" s="1"/>
  <c r="G700" i="4" s="1"/>
  <c r="J700" i="4"/>
  <c r="M700" i="4" l="1"/>
  <c r="N700" i="4"/>
  <c r="K700" i="4" l="1"/>
  <c r="L700" i="4" s="1"/>
  <c r="B701" i="4" s="1"/>
  <c r="H701" i="4"/>
  <c r="C701" i="4"/>
  <c r="I701" i="4"/>
  <c r="D701" i="4" l="1"/>
  <c r="F701" i="4" s="1"/>
  <c r="G701" i="4" s="1"/>
  <c r="J701" i="4"/>
  <c r="N701" i="4" l="1"/>
  <c r="M701" i="4"/>
  <c r="K701" i="4" l="1"/>
  <c r="L701" i="4" s="1"/>
  <c r="B702" i="4" s="1"/>
  <c r="I702" i="4"/>
  <c r="C702" i="4"/>
  <c r="H702" i="4"/>
  <c r="J702" i="4" l="1"/>
  <c r="D702" i="4"/>
  <c r="F702" i="4" s="1"/>
  <c r="G702" i="4" s="1"/>
  <c r="M702" i="4" l="1"/>
  <c r="N702" i="4"/>
  <c r="K702" i="4" l="1"/>
  <c r="L702" i="4" s="1"/>
  <c r="B703" i="4" s="1"/>
  <c r="H703" i="4"/>
  <c r="I703" i="4"/>
  <c r="C703" i="4"/>
  <c r="D703" i="4" l="1"/>
  <c r="F703" i="4" s="1"/>
  <c r="G703" i="4" s="1"/>
  <c r="J703" i="4"/>
  <c r="N703" i="4" l="1"/>
  <c r="M703" i="4"/>
  <c r="K703" i="4" l="1"/>
  <c r="L703" i="4" s="1"/>
  <c r="B704" i="4" s="1"/>
  <c r="H704" i="4"/>
  <c r="I704" i="4"/>
  <c r="C704" i="4"/>
  <c r="D704" i="4" l="1"/>
  <c r="F704" i="4" s="1"/>
  <c r="G704" i="4" s="1"/>
  <c r="J704" i="4"/>
  <c r="N704" i="4" l="1"/>
  <c r="M704" i="4"/>
  <c r="K704" i="4" l="1"/>
  <c r="L704" i="4" s="1"/>
  <c r="B705" i="4" s="1"/>
  <c r="I705" i="4"/>
  <c r="H705" i="4"/>
  <c r="C705" i="4"/>
  <c r="D705" i="4" l="1"/>
  <c r="F705" i="4" s="1"/>
  <c r="G705" i="4" s="1"/>
  <c r="J705" i="4"/>
  <c r="N705" i="4" l="1"/>
  <c r="M705" i="4"/>
  <c r="K705" i="4" l="1"/>
  <c r="L705" i="4" s="1"/>
  <c r="B706" i="4" s="1"/>
  <c r="I706" i="4"/>
  <c r="C706" i="4"/>
  <c r="H706" i="4"/>
  <c r="J706" i="4" l="1"/>
  <c r="D706" i="4"/>
  <c r="F706" i="4" s="1"/>
  <c r="G706" i="4" s="1"/>
  <c r="N706" i="4" l="1"/>
  <c r="M706" i="4"/>
  <c r="K706" i="4" l="1"/>
  <c r="L706" i="4" s="1"/>
  <c r="B707" i="4" s="1"/>
  <c r="C707" i="4"/>
  <c r="H707" i="4"/>
  <c r="I707" i="4"/>
  <c r="J707" i="4" l="1"/>
  <c r="D707" i="4"/>
  <c r="F707" i="4" s="1"/>
  <c r="G707" i="4" s="1"/>
  <c r="M707" i="4" l="1"/>
  <c r="N707" i="4" l="1"/>
  <c r="K707" i="4"/>
  <c r="L707" i="4" s="1"/>
  <c r="B708" i="4" s="1"/>
  <c r="C708" i="4"/>
  <c r="H708" i="4"/>
  <c r="I708" i="4"/>
  <c r="J708" i="4" l="1"/>
  <c r="D708" i="4"/>
  <c r="F708" i="4" s="1"/>
  <c r="G708" i="4" s="1"/>
  <c r="M708" i="4" l="1"/>
  <c r="N708" i="4" l="1"/>
  <c r="K708" i="4"/>
  <c r="L708" i="4" s="1"/>
  <c r="B709" i="4" s="1"/>
  <c r="C709" i="4"/>
  <c r="H709" i="4"/>
  <c r="I709" i="4"/>
  <c r="J709" i="4" l="1"/>
  <c r="D709" i="4"/>
  <c r="F709" i="4" s="1"/>
  <c r="G709" i="4" s="1"/>
  <c r="M709" i="4" l="1"/>
  <c r="N709" i="4" l="1"/>
  <c r="K709" i="4"/>
  <c r="L709" i="4" s="1"/>
  <c r="B710" i="4" s="1"/>
  <c r="C710" i="4"/>
  <c r="I710" i="4"/>
  <c r="H710" i="4"/>
  <c r="J710" i="4" l="1"/>
  <c r="D710" i="4"/>
  <c r="F710" i="4" s="1"/>
  <c r="G710" i="4" s="1"/>
  <c r="M710" i="4" l="1"/>
  <c r="N710" i="4" l="1"/>
  <c r="K710" i="4"/>
  <c r="L710" i="4" s="1"/>
  <c r="B711" i="4" s="1"/>
  <c r="I711" i="4"/>
  <c r="C711" i="4"/>
  <c r="H711" i="4"/>
  <c r="J711" i="4" l="1"/>
  <c r="D711" i="4"/>
  <c r="F711" i="4" s="1"/>
  <c r="G711" i="4" s="1"/>
  <c r="M711" i="4" l="1"/>
  <c r="N711" i="4" l="1"/>
  <c r="K711" i="4"/>
  <c r="L711" i="4" s="1"/>
  <c r="B712" i="4" s="1"/>
  <c r="C712" i="4"/>
  <c r="I712" i="4"/>
  <c r="H712" i="4"/>
  <c r="J712" i="4" l="1"/>
  <c r="D712" i="4"/>
  <c r="F712" i="4" s="1"/>
  <c r="G712" i="4" s="1"/>
  <c r="M712" i="4" l="1"/>
  <c r="N712" i="4" l="1"/>
  <c r="K712" i="4"/>
  <c r="L712" i="4" s="1"/>
  <c r="B713" i="4" s="1"/>
  <c r="C713" i="4"/>
  <c r="H713" i="4"/>
  <c r="I713" i="4"/>
  <c r="J713" i="4" l="1"/>
  <c r="D713" i="4"/>
  <c r="F713" i="4" s="1"/>
  <c r="G713" i="4" s="1"/>
  <c r="M713" i="4" l="1"/>
  <c r="N713" i="4" l="1"/>
  <c r="K713" i="4"/>
  <c r="L713" i="4" s="1"/>
  <c r="B714" i="4" s="1"/>
  <c r="C714" i="4"/>
  <c r="H714" i="4"/>
  <c r="I714" i="4"/>
  <c r="J714" i="4" l="1"/>
  <c r="D714" i="4"/>
  <c r="F714" i="4" s="1"/>
  <c r="G714" i="4" s="1"/>
  <c r="M714" i="4" l="1"/>
  <c r="N714" i="4" l="1"/>
  <c r="K714" i="4"/>
  <c r="L714" i="4" s="1"/>
  <c r="B715" i="4" s="1"/>
  <c r="C715" i="4"/>
  <c r="I715" i="4"/>
  <c r="H715" i="4"/>
  <c r="J715" i="4" l="1"/>
  <c r="D715" i="4"/>
  <c r="F715" i="4" s="1"/>
  <c r="G715" i="4" s="1"/>
  <c r="M715" i="4" l="1"/>
  <c r="N715" i="4" l="1"/>
  <c r="K715" i="4"/>
  <c r="L715" i="4" s="1"/>
  <c r="B716" i="4" s="1"/>
  <c r="C716" i="4"/>
  <c r="I716" i="4"/>
  <c r="H716" i="4"/>
  <c r="J716" i="4" l="1"/>
  <c r="D716" i="4"/>
  <c r="F716" i="4" s="1"/>
  <c r="G716" i="4" s="1"/>
  <c r="M716" i="4" l="1"/>
  <c r="N716" i="4" l="1"/>
  <c r="K716" i="4"/>
  <c r="L716" i="4" s="1"/>
  <c r="B717" i="4" s="1"/>
  <c r="H717" i="4"/>
  <c r="I717" i="4"/>
  <c r="C717" i="4"/>
  <c r="D717" i="4" l="1"/>
  <c r="F717" i="4" s="1"/>
  <c r="G717" i="4" s="1"/>
  <c r="J717" i="4"/>
  <c r="N717" i="4" l="1"/>
  <c r="M717" i="4"/>
  <c r="K717" i="4" l="1"/>
  <c r="L717" i="4" s="1"/>
  <c r="B718" i="4" s="1"/>
  <c r="C718" i="4"/>
  <c r="I718" i="4"/>
  <c r="H718" i="4"/>
  <c r="J718" i="4" l="1"/>
  <c r="D718" i="4"/>
  <c r="F718" i="4" s="1"/>
  <c r="G718" i="4" s="1"/>
  <c r="M718" i="4" l="1"/>
  <c r="N718" i="4" l="1"/>
  <c r="K718" i="4"/>
  <c r="L718" i="4" s="1"/>
  <c r="B719" i="4" s="1"/>
  <c r="I719" i="4"/>
  <c r="H719" i="4"/>
  <c r="C719" i="4"/>
  <c r="D719" i="4" l="1"/>
  <c r="F719" i="4" s="1"/>
  <c r="G719" i="4" s="1"/>
  <c r="J719" i="4"/>
  <c r="M719" i="4" l="1"/>
  <c r="N719" i="4"/>
  <c r="K719" i="4" l="1"/>
  <c r="L719" i="4" s="1"/>
  <c r="B720" i="4" s="1"/>
  <c r="H720" i="4"/>
  <c r="I720" i="4"/>
  <c r="C720" i="4"/>
  <c r="D720" i="4" l="1"/>
  <c r="F720" i="4" s="1"/>
  <c r="G720" i="4" s="1"/>
  <c r="J720" i="4"/>
  <c r="M720" i="4" l="1"/>
  <c r="N720" i="4"/>
  <c r="K720" i="4" l="1"/>
  <c r="L720" i="4" s="1"/>
  <c r="B721" i="4" s="1"/>
  <c r="H721" i="4"/>
  <c r="I721" i="4"/>
  <c r="C721" i="4"/>
  <c r="D721" i="4" l="1"/>
  <c r="F721" i="4" s="1"/>
  <c r="G721" i="4" s="1"/>
  <c r="J721" i="4"/>
  <c r="N721" i="4" l="1"/>
  <c r="M721" i="4"/>
  <c r="K721" i="4" l="1"/>
  <c r="L721" i="4" s="1"/>
  <c r="B722" i="4" s="1"/>
  <c r="C722" i="4"/>
  <c r="I722" i="4"/>
  <c r="H722" i="4"/>
  <c r="J722" i="4" l="1"/>
  <c r="D722" i="4"/>
  <c r="F722" i="4" s="1"/>
  <c r="G722" i="4" s="1"/>
  <c r="M722" i="4" l="1"/>
  <c r="N722" i="4" l="1"/>
  <c r="K722" i="4"/>
  <c r="L722" i="4" s="1"/>
  <c r="B723" i="4" s="1"/>
  <c r="H723" i="4"/>
  <c r="I723" i="4"/>
  <c r="C723" i="4"/>
  <c r="D723" i="4" l="1"/>
  <c r="F723" i="4" s="1"/>
  <c r="G723" i="4" s="1"/>
  <c r="J723" i="4"/>
  <c r="N723" i="4" l="1"/>
  <c r="M723" i="4"/>
  <c r="K723" i="4" l="1"/>
  <c r="L723" i="4" s="1"/>
  <c r="B724" i="4" s="1"/>
  <c r="C724" i="4"/>
  <c r="H724" i="4"/>
  <c r="I724" i="4"/>
  <c r="J724" i="4" l="1"/>
  <c r="D724" i="4"/>
  <c r="F724" i="4" s="1"/>
  <c r="G724" i="4" s="1"/>
  <c r="M724" i="4" l="1"/>
  <c r="N724" i="4" l="1"/>
  <c r="K724" i="4"/>
  <c r="L724" i="4" s="1"/>
  <c r="B725" i="4" s="1"/>
  <c r="I725" i="4"/>
  <c r="C725" i="4"/>
  <c r="H725" i="4"/>
  <c r="J725" i="4" l="1"/>
  <c r="D725" i="4"/>
  <c r="F725" i="4" s="1"/>
  <c r="G725" i="4" s="1"/>
  <c r="M725" i="4" l="1"/>
  <c r="K725" i="4" l="1"/>
  <c r="L725" i="4" s="1"/>
  <c r="B726" i="4" s="1"/>
  <c r="N725" i="4"/>
  <c r="I726" i="4"/>
  <c r="C726" i="4"/>
  <c r="H726" i="4"/>
  <c r="J726" i="4" l="1"/>
  <c r="D726" i="4"/>
  <c r="F726" i="4" s="1"/>
  <c r="G726" i="4" s="1"/>
  <c r="M726" i="4" l="1"/>
  <c r="N726" i="4" l="1"/>
  <c r="K726" i="4"/>
  <c r="L726" i="4" s="1"/>
  <c r="B727" i="4" s="1"/>
  <c r="H727" i="4"/>
  <c r="I727" i="4"/>
  <c r="C727" i="4"/>
  <c r="D727" i="4" l="1"/>
  <c r="F727" i="4" s="1"/>
  <c r="G727" i="4" s="1"/>
  <c r="J727" i="4"/>
  <c r="N727" i="4" l="1"/>
  <c r="M727" i="4"/>
  <c r="K727" i="4" l="1"/>
  <c r="L727" i="4" s="1"/>
  <c r="B728" i="4" s="1"/>
  <c r="I728" i="4"/>
  <c r="H728" i="4"/>
  <c r="C728" i="4"/>
  <c r="D728" i="4" l="1"/>
  <c r="F728" i="4" s="1"/>
  <c r="G728" i="4" s="1"/>
  <c r="J728" i="4"/>
  <c r="N728" i="4" l="1"/>
  <c r="M728" i="4"/>
  <c r="K728" i="4" l="1"/>
  <c r="L728" i="4" s="1"/>
  <c r="B729" i="4" s="1"/>
  <c r="H729" i="4"/>
  <c r="I729" i="4"/>
  <c r="C729" i="4"/>
  <c r="D729" i="4" l="1"/>
  <c r="F729" i="4" s="1"/>
  <c r="G729" i="4" s="1"/>
  <c r="J729" i="4"/>
  <c r="N729" i="4" l="1"/>
  <c r="M729" i="4"/>
  <c r="K729" i="4" l="1"/>
  <c r="L729" i="4" s="1"/>
  <c r="B730" i="4" s="1"/>
  <c r="H730" i="4"/>
  <c r="C730" i="4"/>
  <c r="I730" i="4"/>
  <c r="D730" i="4" l="1"/>
  <c r="F730" i="4" s="1"/>
  <c r="G730" i="4" s="1"/>
  <c r="J730" i="4"/>
  <c r="M730" i="4" l="1"/>
  <c r="N730" i="4"/>
  <c r="K730" i="4" l="1"/>
  <c r="L730" i="4" s="1"/>
  <c r="B731" i="4" s="1"/>
  <c r="I731" i="4"/>
  <c r="H731" i="4"/>
  <c r="C731" i="4"/>
  <c r="D731" i="4" l="1"/>
  <c r="F731" i="4" s="1"/>
  <c r="G731" i="4" s="1"/>
  <c r="J731" i="4"/>
  <c r="M731" i="4" l="1"/>
  <c r="N731" i="4"/>
  <c r="K731" i="4" l="1"/>
  <c r="L731" i="4" s="1"/>
  <c r="B732" i="4" s="1"/>
  <c r="C732" i="4"/>
  <c r="I732" i="4"/>
  <c r="H732" i="4"/>
  <c r="J732" i="4" l="1"/>
  <c r="D732" i="4"/>
  <c r="F732" i="4" s="1"/>
  <c r="G732" i="4" s="1"/>
  <c r="M732" i="4" l="1"/>
  <c r="N732" i="4" l="1"/>
  <c r="K732" i="4"/>
  <c r="L732" i="4" s="1"/>
  <c r="B733" i="4" s="1"/>
  <c r="H733" i="4"/>
  <c r="I733" i="4"/>
  <c r="C733" i="4"/>
  <c r="D733" i="4" l="1"/>
  <c r="F733" i="4" s="1"/>
  <c r="G733" i="4" s="1"/>
  <c r="J733" i="4"/>
  <c r="M733" i="4" l="1"/>
  <c r="N733" i="4" l="1"/>
  <c r="K733" i="4"/>
  <c r="L733" i="4" s="1"/>
  <c r="B734" i="4" s="1"/>
  <c r="C734" i="4"/>
  <c r="I734" i="4"/>
  <c r="H734" i="4"/>
  <c r="J734" i="4" l="1"/>
  <c r="D734" i="4"/>
  <c r="F734" i="4" s="1"/>
  <c r="G734" i="4" s="1"/>
  <c r="M734" i="4" l="1"/>
  <c r="K734" i="4" l="1"/>
  <c r="L734" i="4" s="1"/>
  <c r="B735" i="4" s="1"/>
  <c r="N734" i="4"/>
  <c r="H735" i="4"/>
  <c r="I735" i="4"/>
  <c r="C735" i="4"/>
  <c r="D735" i="4" l="1"/>
  <c r="F735" i="4" s="1"/>
  <c r="G735" i="4" s="1"/>
  <c r="J735" i="4"/>
  <c r="N735" i="4" l="1"/>
  <c r="M735" i="4"/>
  <c r="K735" i="4" l="1"/>
  <c r="L735" i="4" s="1"/>
  <c r="B736" i="4" s="1"/>
  <c r="H736" i="4"/>
  <c r="C736" i="4"/>
  <c r="I736" i="4"/>
  <c r="D736" i="4" l="1"/>
  <c r="F736" i="4" s="1"/>
  <c r="G736" i="4" s="1"/>
  <c r="J736" i="4"/>
  <c r="M736" i="4" l="1"/>
  <c r="N736" i="4" l="1"/>
  <c r="K736" i="4"/>
  <c r="L736" i="4" s="1"/>
  <c r="B737" i="4" s="1"/>
  <c r="H737" i="4"/>
  <c r="I737" i="4"/>
  <c r="C737" i="4"/>
  <c r="D737" i="4" l="1"/>
  <c r="F737" i="4" s="1"/>
  <c r="G737" i="4" s="1"/>
  <c r="J737" i="4"/>
  <c r="M737" i="4" l="1"/>
  <c r="N737" i="4"/>
  <c r="K737" i="4" l="1"/>
  <c r="L737" i="4" s="1"/>
  <c r="B738" i="4" s="1"/>
  <c r="H738" i="4"/>
  <c r="I738" i="4"/>
  <c r="C738" i="4"/>
  <c r="D738" i="4" l="1"/>
  <c r="F738" i="4" s="1"/>
  <c r="G738" i="4" s="1"/>
  <c r="J738" i="4"/>
  <c r="N738" i="4" l="1"/>
  <c r="M738" i="4"/>
  <c r="K738" i="4" l="1"/>
  <c r="L738" i="4" s="1"/>
  <c r="B739" i="4" s="1"/>
  <c r="I739" i="4"/>
  <c r="H739" i="4"/>
  <c r="C739" i="4"/>
  <c r="D739" i="4" l="1"/>
  <c r="F739" i="4" s="1"/>
  <c r="G739" i="4" s="1"/>
  <c r="J739" i="4"/>
  <c r="N739" i="4" l="1"/>
  <c r="M739" i="4"/>
  <c r="K739" i="4" l="1"/>
  <c r="L739" i="4" s="1"/>
  <c r="B740" i="4" s="1"/>
  <c r="I740" i="4"/>
  <c r="C740" i="4"/>
  <c r="H740" i="4"/>
  <c r="J740" i="4" l="1"/>
  <c r="D740" i="4"/>
  <c r="F740" i="4" s="1"/>
  <c r="G740" i="4" s="1"/>
  <c r="M740" i="4" l="1"/>
  <c r="N740" i="4" l="1"/>
  <c r="K740" i="4"/>
  <c r="L740" i="4" s="1"/>
  <c r="B741" i="4" s="1"/>
  <c r="I741" i="4"/>
  <c r="C741" i="4"/>
  <c r="H741" i="4"/>
  <c r="J741" i="4" l="1"/>
  <c r="D741" i="4"/>
  <c r="F741" i="4" s="1"/>
  <c r="G741" i="4" s="1"/>
  <c r="M741" i="4" l="1"/>
  <c r="N741" i="4" l="1"/>
  <c r="K741" i="4"/>
  <c r="L741" i="4" s="1"/>
  <c r="B742" i="4" s="1"/>
  <c r="H742" i="4"/>
  <c r="I742" i="4"/>
  <c r="C742" i="4"/>
  <c r="D742" i="4" l="1"/>
  <c r="F742" i="4" s="1"/>
  <c r="G742" i="4" s="1"/>
  <c r="J742" i="4"/>
  <c r="N742" i="4" l="1"/>
  <c r="M742" i="4"/>
  <c r="K742" i="4" l="1"/>
  <c r="L742" i="4" s="1"/>
  <c r="B743" i="4" s="1"/>
  <c r="H743" i="4"/>
  <c r="C743" i="4"/>
  <c r="I743" i="4"/>
  <c r="D743" i="4" l="1"/>
  <c r="F743" i="4" s="1"/>
  <c r="G743" i="4" s="1"/>
  <c r="J743" i="4"/>
  <c r="N743" i="4" l="1"/>
  <c r="M743" i="4"/>
  <c r="K743" i="4" l="1"/>
  <c r="L743" i="4" s="1"/>
  <c r="B744" i="4" s="1"/>
  <c r="H744" i="4"/>
  <c r="I744" i="4"/>
  <c r="C744" i="4"/>
  <c r="D744" i="4" l="1"/>
  <c r="F744" i="4" s="1"/>
  <c r="G744" i="4" s="1"/>
  <c r="J744" i="4"/>
  <c r="M744" i="4" l="1"/>
  <c r="N744" i="4"/>
  <c r="K744" i="4" l="1"/>
  <c r="L744" i="4" s="1"/>
  <c r="B745" i="4" s="1"/>
  <c r="I745" i="4"/>
  <c r="C745" i="4"/>
  <c r="H745" i="4"/>
  <c r="J745" i="4" l="1"/>
  <c r="D745" i="4"/>
  <c r="F745" i="4" s="1"/>
  <c r="G745" i="4" s="1"/>
  <c r="M745" i="4" l="1"/>
  <c r="N745" i="4" l="1"/>
  <c r="K745" i="4"/>
  <c r="L745" i="4" s="1"/>
  <c r="B746" i="4" s="1"/>
  <c r="H746" i="4"/>
  <c r="I746" i="4"/>
  <c r="C746" i="4"/>
  <c r="D746" i="4" l="1"/>
  <c r="F746" i="4" s="1"/>
  <c r="G746" i="4" s="1"/>
  <c r="J746" i="4"/>
  <c r="M746" i="4" l="1"/>
  <c r="N746" i="4" l="1"/>
  <c r="K746" i="4"/>
  <c r="L746" i="4" s="1"/>
  <c r="B747" i="4" s="1"/>
  <c r="I747" i="4"/>
  <c r="H747" i="4"/>
  <c r="C747" i="4"/>
  <c r="D747" i="4" l="1"/>
  <c r="F747" i="4" s="1"/>
  <c r="G747" i="4" s="1"/>
  <c r="J747" i="4"/>
  <c r="M747" i="4" l="1"/>
  <c r="N747" i="4" l="1"/>
  <c r="K747" i="4"/>
  <c r="L747" i="4" s="1"/>
  <c r="B748" i="4" s="1"/>
  <c r="I748" i="4"/>
  <c r="C748" i="4"/>
  <c r="H748" i="4"/>
  <c r="J748" i="4" l="1"/>
  <c r="D748" i="4"/>
  <c r="F748" i="4" s="1"/>
  <c r="G748" i="4" s="1"/>
  <c r="M748" i="4" l="1"/>
  <c r="N748" i="4" l="1"/>
  <c r="K748" i="4"/>
  <c r="L748" i="4" s="1"/>
  <c r="B749" i="4" s="1"/>
  <c r="I749" i="4"/>
  <c r="C749" i="4"/>
  <c r="H749" i="4"/>
  <c r="J749" i="4" l="1"/>
  <c r="D749" i="4"/>
  <c r="F749" i="4" s="1"/>
  <c r="G749" i="4" s="1"/>
  <c r="M749" i="4" l="1"/>
  <c r="N749" i="4" l="1"/>
  <c r="K749" i="4"/>
  <c r="L749" i="4" s="1"/>
  <c r="B750" i="4" s="1"/>
  <c r="I750" i="4"/>
  <c r="H750" i="4"/>
  <c r="C750" i="4"/>
  <c r="D750" i="4" l="1"/>
  <c r="F750" i="4" s="1"/>
  <c r="G750" i="4" s="1"/>
  <c r="J750" i="4"/>
  <c r="N750" i="4" l="1"/>
  <c r="M750" i="4"/>
  <c r="K750" i="4" l="1"/>
  <c r="L750" i="4" s="1"/>
  <c r="B751" i="4" s="1"/>
  <c r="I751" i="4"/>
  <c r="H751" i="4"/>
  <c r="C751" i="4"/>
  <c r="D751" i="4" l="1"/>
  <c r="F751" i="4" s="1"/>
  <c r="G751" i="4" s="1"/>
  <c r="J751" i="4"/>
  <c r="M751" i="4" l="1"/>
  <c r="N751" i="4"/>
  <c r="K751" i="4" l="1"/>
  <c r="L751" i="4" s="1"/>
  <c r="B752" i="4" s="1"/>
  <c r="I752" i="4"/>
  <c r="C752" i="4"/>
  <c r="H752" i="4"/>
  <c r="J752" i="4" l="1"/>
  <c r="D752" i="4"/>
  <c r="F752" i="4" s="1"/>
  <c r="G752" i="4" s="1"/>
  <c r="M752" i="4" l="1"/>
  <c r="N752" i="4" l="1"/>
  <c r="K752" i="4"/>
  <c r="L752" i="4" s="1"/>
  <c r="B753" i="4" s="1"/>
  <c r="H753" i="4"/>
  <c r="C753" i="4"/>
  <c r="I753" i="4"/>
  <c r="D753" i="4" l="1"/>
  <c r="F753" i="4" s="1"/>
  <c r="G753" i="4" s="1"/>
  <c r="J753" i="4"/>
  <c r="N753" i="4" l="1"/>
  <c r="M753" i="4"/>
  <c r="K753" i="4" l="1"/>
  <c r="L753" i="4" s="1"/>
  <c r="B754" i="4" s="1"/>
  <c r="I754" i="4"/>
  <c r="H754" i="4"/>
  <c r="C754" i="4"/>
  <c r="D754" i="4" l="1"/>
  <c r="F754" i="4" s="1"/>
  <c r="G754" i="4" s="1"/>
  <c r="J754" i="4"/>
  <c r="N754" i="4" l="1"/>
  <c r="M754" i="4"/>
  <c r="K754" i="4" l="1"/>
  <c r="L754" i="4" s="1"/>
  <c r="B755" i="4" s="1"/>
  <c r="C755" i="4"/>
  <c r="H755" i="4"/>
  <c r="I755" i="4"/>
  <c r="J755" i="4" l="1"/>
  <c r="D755" i="4"/>
  <c r="F755" i="4" s="1"/>
  <c r="G755" i="4" s="1"/>
  <c r="M755" i="4" l="1"/>
  <c r="N755" i="4" l="1"/>
  <c r="K755" i="4"/>
  <c r="L755" i="4" s="1"/>
  <c r="B756" i="4" s="1"/>
  <c r="I756" i="4"/>
  <c r="H756" i="4"/>
  <c r="C756" i="4"/>
  <c r="D756" i="4" l="1"/>
  <c r="F756" i="4" s="1"/>
  <c r="G756" i="4" s="1"/>
  <c r="J756" i="4"/>
  <c r="M756" i="4" l="1"/>
  <c r="N756" i="4" l="1"/>
  <c r="K756" i="4"/>
  <c r="L756" i="4" s="1"/>
  <c r="B757" i="4" s="1"/>
  <c r="I757" i="4"/>
  <c r="H757" i="4"/>
  <c r="C757" i="4"/>
  <c r="D757" i="4" l="1"/>
  <c r="F757" i="4" s="1"/>
  <c r="G757" i="4" s="1"/>
  <c r="J757" i="4"/>
  <c r="N757" i="4" l="1"/>
  <c r="M757" i="4"/>
  <c r="K757" i="4" l="1"/>
  <c r="L757" i="4" s="1"/>
  <c r="B758" i="4" s="1"/>
  <c r="H758" i="4"/>
  <c r="C758" i="4"/>
  <c r="I758" i="4"/>
  <c r="D758" i="4" l="1"/>
  <c r="F758" i="4" s="1"/>
  <c r="G758" i="4" s="1"/>
  <c r="J758" i="4"/>
  <c r="M758" i="4" l="1"/>
  <c r="N758" i="4"/>
  <c r="K758" i="4" l="1"/>
  <c r="L758" i="4" s="1"/>
  <c r="B759" i="4" s="1"/>
  <c r="H759" i="4"/>
  <c r="I759" i="4"/>
  <c r="C759" i="4"/>
  <c r="D759" i="4" l="1"/>
  <c r="F759" i="4" s="1"/>
  <c r="G759" i="4" s="1"/>
  <c r="J759" i="4"/>
  <c r="N759" i="4" l="1"/>
  <c r="M759" i="4"/>
  <c r="K759" i="4" l="1"/>
  <c r="L759" i="4" s="1"/>
  <c r="B760" i="4" s="1"/>
  <c r="I760" i="4"/>
  <c r="C760" i="4"/>
  <c r="H760" i="4"/>
  <c r="J760" i="4" l="1"/>
  <c r="D760" i="4"/>
  <c r="F760" i="4" s="1"/>
  <c r="G760" i="4" s="1"/>
  <c r="M760" i="4" l="1"/>
  <c r="N760" i="4" l="1"/>
  <c r="K760" i="4"/>
  <c r="L760" i="4" s="1"/>
  <c r="B761" i="4" s="1"/>
  <c r="C761" i="4"/>
  <c r="H761" i="4"/>
  <c r="I761" i="4"/>
  <c r="J761" i="4" l="1"/>
  <c r="D761" i="4"/>
  <c r="F761" i="4" s="1"/>
  <c r="G761" i="4" s="1"/>
  <c r="M761" i="4" l="1"/>
  <c r="N761" i="4" l="1"/>
  <c r="K761" i="4"/>
  <c r="L761" i="4" s="1"/>
  <c r="B762" i="4" s="1"/>
  <c r="C762" i="4"/>
  <c r="H762" i="4"/>
  <c r="I762" i="4"/>
  <c r="J762" i="4" l="1"/>
  <c r="D762" i="4"/>
  <c r="F762" i="4" s="1"/>
  <c r="G762" i="4" s="1"/>
  <c r="M762" i="4" l="1"/>
  <c r="N762" i="4" l="1"/>
  <c r="K762" i="4"/>
  <c r="L762" i="4" s="1"/>
  <c r="B763" i="4" s="1"/>
  <c r="H763" i="4"/>
  <c r="I763" i="4"/>
  <c r="C763" i="4"/>
  <c r="D763" i="4" l="1"/>
  <c r="F763" i="4" s="1"/>
  <c r="G763" i="4" s="1"/>
  <c r="J763" i="4"/>
  <c r="M763" i="4" l="1"/>
  <c r="N763" i="4" l="1"/>
  <c r="K763" i="4"/>
  <c r="L763" i="4" s="1"/>
  <c r="B764" i="4" s="1"/>
  <c r="H764" i="4"/>
  <c r="I764" i="4"/>
  <c r="C764" i="4"/>
  <c r="D764" i="4" l="1"/>
  <c r="F764" i="4" s="1"/>
  <c r="G764" i="4" s="1"/>
  <c r="J764" i="4"/>
  <c r="M764" i="4" l="1"/>
  <c r="N764" i="4"/>
  <c r="K764" i="4" l="1"/>
  <c r="L764" i="4" s="1"/>
  <c r="B765" i="4" s="1"/>
  <c r="H765" i="4"/>
  <c r="C765" i="4"/>
  <c r="I765" i="4"/>
  <c r="D765" i="4" l="1"/>
  <c r="F765" i="4" s="1"/>
  <c r="G765" i="4" s="1"/>
  <c r="J765" i="4"/>
  <c r="M765" i="4" l="1"/>
  <c r="N765" i="4" l="1"/>
  <c r="K765" i="4"/>
  <c r="L765" i="4" s="1"/>
  <c r="B766" i="4" s="1"/>
  <c r="C766" i="4"/>
  <c r="H766" i="4"/>
  <c r="I766" i="4"/>
  <c r="J766" i="4" l="1"/>
  <c r="D766" i="4"/>
  <c r="F766" i="4" s="1"/>
  <c r="G766" i="4" s="1"/>
  <c r="M766" i="4" l="1"/>
  <c r="N766" i="4" l="1"/>
  <c r="K766" i="4"/>
  <c r="L766" i="4" s="1"/>
  <c r="B767" i="4" s="1"/>
  <c r="I767" i="4"/>
  <c r="H767" i="4"/>
  <c r="C767" i="4"/>
  <c r="D767" i="4" l="1"/>
  <c r="F767" i="4" s="1"/>
  <c r="G767" i="4" s="1"/>
  <c r="J767" i="4"/>
  <c r="N767" i="4" l="1"/>
  <c r="M767" i="4"/>
  <c r="K767" i="4" l="1"/>
  <c r="L767" i="4" s="1"/>
  <c r="B768" i="4" s="1"/>
  <c r="H768" i="4"/>
  <c r="C768" i="4"/>
  <c r="I768" i="4"/>
  <c r="D768" i="4" l="1"/>
  <c r="F768" i="4" s="1"/>
  <c r="G768" i="4" s="1"/>
  <c r="J768" i="4"/>
  <c r="N768" i="4" l="1"/>
  <c r="M768" i="4"/>
  <c r="K768" i="4" l="1"/>
  <c r="L768" i="4" s="1"/>
  <c r="B769" i="4" s="1"/>
  <c r="I769" i="4"/>
  <c r="H769" i="4"/>
  <c r="C769" i="4"/>
  <c r="D769" i="4" l="1"/>
  <c r="F769" i="4" s="1"/>
  <c r="G769" i="4" s="1"/>
  <c r="J769" i="4"/>
  <c r="N769" i="4" l="1"/>
  <c r="M769" i="4"/>
  <c r="K769" i="4" l="1"/>
  <c r="L769" i="4" s="1"/>
  <c r="B770" i="4" s="1"/>
  <c r="H770" i="4"/>
  <c r="I770" i="4"/>
  <c r="C770" i="4"/>
  <c r="D770" i="4" l="1"/>
  <c r="F770" i="4" s="1"/>
  <c r="G770" i="4" s="1"/>
  <c r="J770" i="4"/>
  <c r="M770" i="4" l="1"/>
  <c r="N770" i="4" l="1"/>
  <c r="K770" i="4"/>
  <c r="L770" i="4" s="1"/>
  <c r="B771" i="4" s="1"/>
  <c r="I771" i="4"/>
  <c r="H771" i="4"/>
  <c r="C771" i="4"/>
  <c r="D771" i="4" l="1"/>
  <c r="F771" i="4" s="1"/>
  <c r="G771" i="4" s="1"/>
  <c r="J771" i="4"/>
  <c r="M771" i="4" l="1"/>
  <c r="N771" i="4"/>
  <c r="K771" i="4" l="1"/>
  <c r="L771" i="4" s="1"/>
  <c r="B772" i="4" s="1"/>
  <c r="I772" i="4"/>
  <c r="H772" i="4"/>
  <c r="C772" i="4"/>
  <c r="D772" i="4" l="1"/>
  <c r="F772" i="4" s="1"/>
  <c r="G772" i="4" s="1"/>
  <c r="J772" i="4"/>
  <c r="N772" i="4" l="1"/>
  <c r="M772" i="4"/>
  <c r="K772" i="4" l="1"/>
  <c r="L772" i="4" s="1"/>
  <c r="B773" i="4" s="1"/>
  <c r="C773" i="4"/>
  <c r="H773" i="4"/>
  <c r="I773" i="4"/>
  <c r="J773" i="4" l="1"/>
  <c r="D773" i="4"/>
  <c r="F773" i="4" s="1"/>
  <c r="G773" i="4" s="1"/>
  <c r="M773" i="4" l="1"/>
  <c r="N773" i="4" l="1"/>
  <c r="K773" i="4"/>
  <c r="L773" i="4" s="1"/>
  <c r="B774" i="4" s="1"/>
  <c r="I774" i="4"/>
  <c r="C774" i="4"/>
  <c r="H774" i="4"/>
  <c r="J774" i="4" l="1"/>
  <c r="D774" i="4"/>
  <c r="F774" i="4" s="1"/>
  <c r="G774" i="4" s="1"/>
  <c r="M774" i="4" l="1"/>
  <c r="N774" i="4" l="1"/>
  <c r="K774" i="4"/>
  <c r="L774" i="4" s="1"/>
  <c r="B775" i="4" s="1"/>
  <c r="H775" i="4"/>
  <c r="I775" i="4"/>
  <c r="C775" i="4"/>
  <c r="D775" i="4" l="1"/>
  <c r="F775" i="4" s="1"/>
  <c r="G775" i="4" s="1"/>
  <c r="J775" i="4"/>
  <c r="M775" i="4" l="1"/>
  <c r="N775" i="4"/>
  <c r="K775" i="4" l="1"/>
  <c r="L775" i="4" s="1"/>
  <c r="B776" i="4" s="1"/>
  <c r="I776" i="4"/>
  <c r="H776" i="4"/>
  <c r="C776" i="4"/>
  <c r="D776" i="4" l="1"/>
  <c r="F776" i="4" s="1"/>
  <c r="G776" i="4" s="1"/>
  <c r="J776" i="4"/>
  <c r="M776" i="4" l="1"/>
  <c r="N776" i="4" l="1"/>
  <c r="K776" i="4"/>
  <c r="L776" i="4" s="1"/>
  <c r="B777" i="4" s="1"/>
  <c r="H777" i="4"/>
  <c r="C777" i="4"/>
  <c r="I777" i="4"/>
  <c r="D777" i="4" l="1"/>
  <c r="F777" i="4" s="1"/>
  <c r="G777" i="4" s="1"/>
  <c r="J777" i="4"/>
  <c r="M777" i="4" l="1"/>
  <c r="N777" i="4" l="1"/>
  <c r="K777" i="4"/>
  <c r="L777" i="4" s="1"/>
  <c r="B778" i="4" s="1"/>
  <c r="H778" i="4"/>
  <c r="I778" i="4"/>
  <c r="C778" i="4"/>
  <c r="D778" i="4" l="1"/>
  <c r="F778" i="4" s="1"/>
  <c r="G778" i="4" s="1"/>
  <c r="J778" i="4"/>
  <c r="M778" i="4" l="1"/>
  <c r="N778" i="4"/>
  <c r="K778" i="4" l="1"/>
  <c r="L778" i="4" s="1"/>
  <c r="B779" i="4" s="1"/>
  <c r="I779" i="4"/>
  <c r="H779" i="4"/>
  <c r="C779" i="4"/>
  <c r="D779" i="4" l="1"/>
  <c r="F779" i="4" s="1"/>
  <c r="G779" i="4" s="1"/>
  <c r="J779" i="4"/>
  <c r="N779" i="4" l="1"/>
  <c r="M779" i="4"/>
  <c r="K779" i="4" l="1"/>
  <c r="L779" i="4" s="1"/>
  <c r="B780" i="4" s="1"/>
  <c r="I780" i="4"/>
  <c r="C780" i="4"/>
  <c r="H780" i="4"/>
  <c r="J780" i="4" l="1"/>
  <c r="D780" i="4"/>
  <c r="F780" i="4" s="1"/>
  <c r="G780" i="4" s="1"/>
  <c r="N780" i="4" l="1"/>
  <c r="M780" i="4"/>
  <c r="K780" i="4" l="1"/>
  <c r="L780" i="4" s="1"/>
  <c r="B781" i="4" s="1"/>
  <c r="H781" i="4"/>
  <c r="C781" i="4"/>
  <c r="I781" i="4"/>
  <c r="D781" i="4" l="1"/>
  <c r="F781" i="4" s="1"/>
  <c r="G781" i="4" s="1"/>
  <c r="J781" i="4"/>
  <c r="N781" i="4" l="1"/>
  <c r="M781" i="4"/>
  <c r="K781" i="4" l="1"/>
  <c r="L781" i="4" s="1"/>
  <c r="B782" i="4" s="1"/>
  <c r="C782" i="4"/>
  <c r="H782" i="4"/>
  <c r="I782" i="4"/>
  <c r="J782" i="4" l="1"/>
  <c r="D782" i="4"/>
  <c r="F782" i="4" s="1"/>
  <c r="G782" i="4" s="1"/>
  <c r="M782" i="4" l="1"/>
  <c r="N782" i="4" l="1"/>
  <c r="K782" i="4"/>
  <c r="L782" i="4" s="1"/>
  <c r="B783" i="4" s="1"/>
  <c r="I783" i="4"/>
  <c r="C783" i="4"/>
  <c r="H783" i="4"/>
  <c r="J783" i="4" l="1"/>
  <c r="D783" i="4"/>
  <c r="F783" i="4" s="1"/>
  <c r="G783" i="4" s="1"/>
  <c r="M783" i="4" l="1"/>
  <c r="N783" i="4" l="1"/>
  <c r="K783" i="4"/>
  <c r="L783" i="4" s="1"/>
  <c r="B784" i="4" s="1"/>
  <c r="H784" i="4"/>
  <c r="C784" i="4"/>
  <c r="I784" i="4"/>
  <c r="D784" i="4" l="1"/>
  <c r="F784" i="4" s="1"/>
  <c r="G784" i="4" s="1"/>
  <c r="J784" i="4"/>
  <c r="M784" i="4" l="1"/>
  <c r="N784" i="4"/>
  <c r="K784" i="4" l="1"/>
  <c r="L784" i="4" s="1"/>
  <c r="B785" i="4" s="1"/>
  <c r="I785" i="4"/>
  <c r="C785" i="4"/>
  <c r="H785" i="4"/>
  <c r="J785" i="4" l="1"/>
  <c r="D785" i="4"/>
  <c r="F785" i="4" s="1"/>
  <c r="G785" i="4" s="1"/>
  <c r="M785" i="4" l="1"/>
  <c r="N785" i="4" l="1"/>
  <c r="K785" i="4"/>
  <c r="L785" i="4" s="1"/>
  <c r="B786" i="4" s="1"/>
  <c r="I786" i="4"/>
  <c r="H786" i="4"/>
  <c r="C786" i="4"/>
  <c r="D786" i="4" l="1"/>
  <c r="F786" i="4" s="1"/>
  <c r="G786" i="4" s="1"/>
  <c r="J786" i="4"/>
  <c r="N786" i="4" l="1"/>
  <c r="M786" i="4"/>
  <c r="K786" i="4" l="1"/>
  <c r="L786" i="4" s="1"/>
  <c r="B787" i="4" s="1"/>
  <c r="I787" i="4"/>
  <c r="C787" i="4"/>
  <c r="H787" i="4"/>
  <c r="J787" i="4" l="1"/>
  <c r="D787" i="4"/>
  <c r="F787" i="4" s="1"/>
  <c r="G787" i="4" s="1"/>
  <c r="M787" i="4" l="1"/>
  <c r="N787" i="4" l="1"/>
  <c r="K787" i="4"/>
  <c r="L787" i="4" s="1"/>
  <c r="B788" i="4" s="1"/>
  <c r="I788" i="4"/>
  <c r="H788" i="4"/>
  <c r="C788" i="4"/>
  <c r="D788" i="4" l="1"/>
  <c r="F788" i="4" s="1"/>
  <c r="G788" i="4" s="1"/>
  <c r="J788" i="4"/>
  <c r="M788" i="4" l="1"/>
  <c r="N788" i="4"/>
  <c r="K788" i="4" l="1"/>
  <c r="L788" i="4" s="1"/>
  <c r="B789" i="4" s="1"/>
  <c r="I789" i="4"/>
  <c r="H789" i="4"/>
  <c r="C789" i="4"/>
  <c r="D789" i="4" l="1"/>
  <c r="F789" i="4" s="1"/>
  <c r="G789" i="4" s="1"/>
  <c r="J789" i="4"/>
  <c r="M789" i="4" l="1"/>
  <c r="N789" i="4" l="1"/>
  <c r="K789" i="4"/>
  <c r="L789" i="4" s="1"/>
  <c r="B790" i="4" s="1"/>
  <c r="H790" i="4"/>
  <c r="C790" i="4"/>
  <c r="I790" i="4"/>
  <c r="D790" i="4" l="1"/>
  <c r="F790" i="4" s="1"/>
  <c r="G790" i="4" s="1"/>
  <c r="J790" i="4"/>
  <c r="M790" i="4" l="1"/>
  <c r="K790" i="4" l="1"/>
  <c r="L790" i="4" s="1"/>
  <c r="B791" i="4" s="1"/>
  <c r="N790" i="4"/>
  <c r="H791" i="4"/>
  <c r="C791" i="4"/>
  <c r="I791" i="4"/>
  <c r="D791" i="4" l="1"/>
  <c r="F791" i="4" s="1"/>
  <c r="G791" i="4" s="1"/>
  <c r="J791" i="4"/>
  <c r="M791" i="4" l="1"/>
  <c r="N791" i="4" l="1"/>
  <c r="K791" i="4"/>
  <c r="L791" i="4" s="1"/>
  <c r="B792" i="4" s="1"/>
  <c r="H792" i="4"/>
  <c r="C792" i="4"/>
  <c r="I792" i="4"/>
  <c r="D792" i="4" l="1"/>
  <c r="F792" i="4" s="1"/>
  <c r="G792" i="4" s="1"/>
  <c r="J792" i="4"/>
  <c r="M792" i="4" l="1"/>
  <c r="N792" i="4" l="1"/>
  <c r="K792" i="4"/>
  <c r="L792" i="4" s="1"/>
  <c r="B793" i="4" s="1"/>
  <c r="H793" i="4"/>
  <c r="I793" i="4"/>
  <c r="C793" i="4"/>
  <c r="D793" i="4" l="1"/>
  <c r="F793" i="4" s="1"/>
  <c r="G793" i="4" s="1"/>
  <c r="J793" i="4"/>
  <c r="M793" i="4" l="1"/>
  <c r="N793" i="4"/>
  <c r="K793" i="4" l="1"/>
  <c r="L793" i="4" s="1"/>
  <c r="B794" i="4" s="1"/>
  <c r="C794" i="4"/>
  <c r="H794" i="4"/>
  <c r="I794" i="4"/>
  <c r="J794" i="4" l="1"/>
  <c r="D794" i="4"/>
  <c r="F794" i="4" s="1"/>
  <c r="G794" i="4" s="1"/>
  <c r="M794" i="4" l="1"/>
  <c r="N794" i="4" l="1"/>
  <c r="K794" i="4"/>
  <c r="L794" i="4" s="1"/>
  <c r="B795" i="4" s="1"/>
  <c r="C795" i="4"/>
  <c r="I795" i="4"/>
  <c r="H795" i="4"/>
  <c r="J795" i="4" l="1"/>
  <c r="D795" i="4"/>
  <c r="F795" i="4" s="1"/>
  <c r="G795" i="4" s="1"/>
  <c r="M795" i="4" l="1"/>
  <c r="N795" i="4" l="1"/>
  <c r="K795" i="4"/>
  <c r="L795" i="4" s="1"/>
  <c r="B796" i="4" s="1"/>
  <c r="I796" i="4"/>
  <c r="C796" i="4"/>
  <c r="H796" i="4"/>
  <c r="J796" i="4" l="1"/>
  <c r="D796" i="4"/>
  <c r="F796" i="4" s="1"/>
  <c r="G796" i="4" s="1"/>
  <c r="M796" i="4" l="1"/>
  <c r="N796" i="4" l="1"/>
  <c r="K796" i="4"/>
  <c r="L796" i="4" s="1"/>
  <c r="B797" i="4" s="1"/>
  <c r="C797" i="4"/>
  <c r="I797" i="4"/>
  <c r="H797" i="4"/>
  <c r="J797" i="4" l="1"/>
  <c r="D797" i="4"/>
  <c r="F797" i="4" s="1"/>
  <c r="G797" i="4" s="1"/>
  <c r="M797" i="4" l="1"/>
  <c r="N797" i="4" l="1"/>
  <c r="K797" i="4"/>
  <c r="L797" i="4" s="1"/>
  <c r="B798" i="4" s="1"/>
  <c r="I798" i="4"/>
  <c r="H798" i="4"/>
  <c r="C798" i="4"/>
  <c r="D798" i="4" l="1"/>
  <c r="F798" i="4" s="1"/>
  <c r="G798" i="4" s="1"/>
  <c r="J798" i="4"/>
  <c r="M798" i="4" l="1"/>
  <c r="N798" i="4"/>
  <c r="K798" i="4" l="1"/>
  <c r="L798" i="4" s="1"/>
  <c r="B799" i="4" s="1"/>
  <c r="I799" i="4"/>
  <c r="C799" i="4"/>
  <c r="H799" i="4"/>
  <c r="J799" i="4" l="1"/>
  <c r="D799" i="4"/>
  <c r="F799" i="4" s="1"/>
  <c r="G799" i="4" s="1"/>
  <c r="M799" i="4" l="1"/>
  <c r="N799" i="4" l="1"/>
  <c r="K799" i="4"/>
  <c r="L799" i="4" s="1"/>
  <c r="B800" i="4" s="1"/>
  <c r="I800" i="4"/>
  <c r="H800" i="4"/>
  <c r="C800" i="4"/>
  <c r="D800" i="4" l="1"/>
  <c r="F800" i="4" s="1"/>
  <c r="G800" i="4" s="1"/>
  <c r="J800" i="4"/>
  <c r="M800" i="4" l="1"/>
  <c r="N800" i="4" l="1"/>
  <c r="K800" i="4"/>
  <c r="L800" i="4" s="1"/>
  <c r="B801" i="4" s="1"/>
  <c r="C801" i="4"/>
  <c r="H801" i="4"/>
  <c r="I801" i="4"/>
  <c r="J801" i="4" l="1"/>
  <c r="D801" i="4"/>
  <c r="F801" i="4" s="1"/>
  <c r="G801" i="4" s="1"/>
  <c r="M801" i="4" l="1"/>
  <c r="K801" i="4" l="1"/>
  <c r="L801" i="4" s="1"/>
  <c r="B802" i="4" s="1"/>
  <c r="N801" i="4"/>
  <c r="H802" i="4"/>
  <c r="C802" i="4"/>
  <c r="I802" i="4"/>
  <c r="D802" i="4" l="1"/>
  <c r="F802" i="4" s="1"/>
  <c r="G802" i="4" s="1"/>
  <c r="J802" i="4"/>
  <c r="N802" i="4" l="1"/>
  <c r="M802" i="4"/>
  <c r="K802" i="4" l="1"/>
  <c r="L802" i="4" s="1"/>
  <c r="B803" i="4" s="1"/>
  <c r="I803" i="4"/>
  <c r="H803" i="4"/>
  <c r="C803" i="4"/>
  <c r="D803" i="4" l="1"/>
  <c r="F803" i="4" s="1"/>
  <c r="G803" i="4" s="1"/>
  <c r="J803" i="4"/>
  <c r="N803" i="4" l="1"/>
  <c r="M803" i="4"/>
  <c r="K803" i="4" l="1"/>
  <c r="L803" i="4" s="1"/>
  <c r="B804" i="4" s="1"/>
  <c r="C804" i="4"/>
  <c r="H804" i="4"/>
  <c r="I804" i="4"/>
  <c r="J804" i="4" l="1"/>
  <c r="D804" i="4"/>
  <c r="F804" i="4" s="1"/>
  <c r="G804" i="4" s="1"/>
  <c r="N804" i="4" l="1"/>
  <c r="M804" i="4"/>
  <c r="K804" i="4"/>
  <c r="L804" i="4" s="1"/>
  <c r="B805" i="4" s="1"/>
  <c r="C805" i="4"/>
  <c r="I805" i="4"/>
  <c r="H805" i="4"/>
  <c r="J805" i="4" l="1"/>
  <c r="D805" i="4"/>
  <c r="F805" i="4" s="1"/>
  <c r="G805" i="4" l="1"/>
  <c r="N805" i="4" s="1"/>
  <c r="M805" i="4"/>
  <c r="K805" i="4" l="1"/>
  <c r="L805" i="4" s="1"/>
  <c r="B806" i="4" s="1"/>
  <c r="C806" i="4"/>
  <c r="I806" i="4"/>
  <c r="H806" i="4"/>
  <c r="J806" i="4" l="1"/>
  <c r="D806" i="4"/>
  <c r="F806" i="4" s="1"/>
  <c r="G806" i="4" l="1"/>
  <c r="N806" i="4" s="1"/>
  <c r="M806" i="4"/>
  <c r="K806" i="4" l="1"/>
  <c r="L806" i="4" s="1"/>
  <c r="B807" i="4" s="1"/>
  <c r="C807" i="4"/>
  <c r="H807" i="4"/>
  <c r="I807" i="4"/>
  <c r="J807" i="4" l="1"/>
  <c r="D807" i="4"/>
  <c r="F807" i="4" s="1"/>
  <c r="G807" i="4" l="1"/>
  <c r="N807" i="4" s="1"/>
  <c r="M807" i="4"/>
  <c r="K807" i="4" l="1"/>
  <c r="L807" i="4" s="1"/>
  <c r="B808" i="4" s="1"/>
  <c r="C808" i="4"/>
  <c r="H808" i="4"/>
  <c r="I808" i="4"/>
  <c r="J808" i="4" l="1"/>
  <c r="D808" i="4"/>
  <c r="F808" i="4" s="1"/>
  <c r="G808" i="4" l="1"/>
  <c r="N808" i="4" s="1"/>
  <c r="M808" i="4"/>
  <c r="K808" i="4"/>
  <c r="L808" i="4" s="1"/>
  <c r="B809" i="4" s="1"/>
  <c r="I809" i="4"/>
  <c r="C809" i="4"/>
  <c r="H809" i="4"/>
  <c r="J809" i="4" l="1"/>
  <c r="D809" i="4"/>
  <c r="F809" i="4" s="1"/>
  <c r="M809" i="4" l="1"/>
  <c r="G809" i="4"/>
  <c r="N809" i="4" s="1"/>
  <c r="K809" i="4" l="1"/>
  <c r="L809" i="4" s="1"/>
  <c r="B810" i="4" s="1"/>
  <c r="C810" i="4"/>
  <c r="H810" i="4"/>
  <c r="I810" i="4"/>
  <c r="J810" i="4" l="1"/>
  <c r="D810" i="4"/>
  <c r="F810" i="4" s="1"/>
  <c r="G810" i="4" l="1"/>
  <c r="N810" i="4" s="1"/>
  <c r="M810" i="4"/>
  <c r="K810" i="4" l="1"/>
  <c r="L810" i="4" s="1"/>
  <c r="B811" i="4" s="1"/>
  <c r="I811" i="4"/>
  <c r="H811" i="4"/>
  <c r="C811" i="4"/>
  <c r="D811" i="4" l="1"/>
  <c r="F811" i="4" s="1"/>
  <c r="J811" i="4"/>
  <c r="G811" i="4" l="1"/>
  <c r="N811" i="4" s="1"/>
  <c r="M811" i="4"/>
  <c r="K811" i="4"/>
  <c r="L811" i="4" s="1"/>
  <c r="B812" i="4" s="1"/>
  <c r="C812" i="4"/>
  <c r="I812" i="4"/>
  <c r="H812" i="4"/>
  <c r="J812" i="4" l="1"/>
  <c r="D812" i="4"/>
  <c r="F812" i="4" s="1"/>
  <c r="M812" i="4" s="1"/>
  <c r="G812" i="4" l="1"/>
  <c r="N812" i="4" s="1"/>
  <c r="K812" i="4"/>
  <c r="L812" i="4" s="1"/>
  <c r="B813" i="4" s="1"/>
  <c r="C813" i="4"/>
  <c r="I813" i="4"/>
  <c r="H813" i="4"/>
  <c r="J813" i="4" l="1"/>
  <c r="D813" i="4"/>
  <c r="F813" i="4" s="1"/>
  <c r="G813" i="4" l="1"/>
  <c r="N813" i="4" s="1"/>
  <c r="M813" i="4"/>
  <c r="K813" i="4" l="1"/>
  <c r="L813" i="4" s="1"/>
  <c r="B814" i="4" s="1"/>
  <c r="I814" i="4"/>
  <c r="C814" i="4"/>
  <c r="H814" i="4"/>
  <c r="J814" i="4" l="1"/>
  <c r="D814" i="4"/>
  <c r="F814" i="4" s="1"/>
  <c r="G814" i="4" l="1"/>
  <c r="N814" i="4" s="1"/>
  <c r="M814" i="4"/>
  <c r="K814" i="4" l="1"/>
  <c r="L814" i="4" s="1"/>
  <c r="B815" i="4" s="1"/>
  <c r="H815" i="4"/>
  <c r="I815" i="4"/>
  <c r="C815" i="4"/>
  <c r="D815" i="4" l="1"/>
  <c r="F815" i="4" s="1"/>
  <c r="J815" i="4"/>
  <c r="G815" i="4" l="1"/>
  <c r="N815" i="4" s="1"/>
  <c r="M815" i="4"/>
  <c r="K815" i="4" l="1"/>
  <c r="L815" i="4" s="1"/>
  <c r="B816" i="4" s="1"/>
  <c r="I816" i="4"/>
  <c r="H816" i="4"/>
  <c r="C816" i="4"/>
  <c r="D816" i="4" l="1"/>
  <c r="F816" i="4" s="1"/>
  <c r="J816" i="4"/>
  <c r="G816" i="4" l="1"/>
  <c r="N816" i="4" s="1"/>
  <c r="M816" i="4"/>
  <c r="K816" i="4" l="1"/>
  <c r="L816" i="4" s="1"/>
  <c r="B817" i="4" s="1"/>
  <c r="C817" i="4"/>
  <c r="I817" i="4"/>
  <c r="H817" i="4"/>
  <c r="J817" i="4" l="1"/>
  <c r="D817" i="4"/>
  <c r="F817" i="4" s="1"/>
  <c r="G817" i="4" l="1"/>
  <c r="N817" i="4" s="1"/>
  <c r="M817" i="4"/>
  <c r="K817" i="4" l="1"/>
  <c r="L817" i="4" s="1"/>
  <c r="B818" i="4" s="1"/>
  <c r="C818" i="4"/>
  <c r="I818" i="4"/>
  <c r="H818" i="4"/>
  <c r="J818" i="4" l="1"/>
  <c r="D818" i="4"/>
  <c r="F818" i="4" s="1"/>
  <c r="G818" i="4" l="1"/>
  <c r="N818" i="4" s="1"/>
  <c r="M818" i="4"/>
  <c r="K818" i="4"/>
  <c r="L818" i="4" s="1"/>
  <c r="B819" i="4" s="1"/>
  <c r="I819" i="4"/>
  <c r="C819" i="4"/>
  <c r="H819" i="4"/>
  <c r="J819" i="4" l="1"/>
  <c r="D819" i="4"/>
  <c r="F819" i="4" s="1"/>
  <c r="M819" i="4" s="1"/>
  <c r="G819" i="4" l="1"/>
  <c r="N819" i="4" s="1"/>
  <c r="K819" i="4" l="1"/>
  <c r="L819" i="4" s="1"/>
  <c r="B820" i="4" s="1"/>
  <c r="C820" i="4"/>
  <c r="H820" i="4"/>
  <c r="I820" i="4"/>
  <c r="J820" i="4" l="1"/>
  <c r="D820" i="4"/>
  <c r="F820" i="4" s="1"/>
  <c r="G820" i="4" l="1"/>
  <c r="N820" i="4" s="1"/>
  <c r="M820" i="4"/>
  <c r="K820" i="4"/>
  <c r="L820" i="4" s="1"/>
  <c r="B821" i="4" s="1"/>
  <c r="I821" i="4"/>
  <c r="C821" i="4"/>
  <c r="H821" i="4"/>
  <c r="J821" i="4" l="1"/>
  <c r="D821" i="4"/>
  <c r="F821" i="4" s="1"/>
  <c r="G821" i="4" s="1"/>
  <c r="N821" i="4" s="1"/>
  <c r="M821" i="4" l="1"/>
  <c r="K821" i="4"/>
  <c r="L821" i="4" s="1"/>
  <c r="B822" i="4" s="1"/>
  <c r="I822" i="4"/>
  <c r="C822" i="4"/>
  <c r="H822" i="4"/>
  <c r="J822" i="4" l="1"/>
  <c r="D822" i="4"/>
  <c r="F822" i="4" s="1"/>
  <c r="G822" i="4" s="1"/>
  <c r="N822" i="4" s="1"/>
  <c r="M822" i="4" l="1"/>
  <c r="K822" i="4"/>
  <c r="L822" i="4" s="1"/>
  <c r="B823" i="4" s="1"/>
  <c r="H823" i="4"/>
  <c r="C823" i="4"/>
  <c r="I823" i="4"/>
  <c r="D823" i="4" l="1"/>
  <c r="F823" i="4" s="1"/>
  <c r="G823" i="4" s="1"/>
  <c r="N823" i="4" s="1"/>
  <c r="J823" i="4"/>
  <c r="K823" i="4" s="1"/>
  <c r="L823" i="4" s="1"/>
  <c r="B824" i="4" s="1"/>
  <c r="M823" i="4"/>
  <c r="H824" i="4"/>
  <c r="C824" i="4"/>
  <c r="I824" i="4"/>
  <c r="D824" i="4" l="1"/>
  <c r="F824" i="4" s="1"/>
  <c r="G824" i="4" s="1"/>
  <c r="N824" i="4" s="1"/>
  <c r="J824" i="4"/>
  <c r="K824" i="4" l="1"/>
  <c r="L824" i="4" s="1"/>
  <c r="B825" i="4" s="1"/>
  <c r="M824" i="4"/>
  <c r="H825" i="4"/>
  <c r="C825" i="4"/>
  <c r="I825" i="4"/>
  <c r="D825" i="4" l="1"/>
  <c r="F825" i="4" s="1"/>
  <c r="G825" i="4" s="1"/>
  <c r="N825" i="4" s="1"/>
  <c r="J825" i="4"/>
  <c r="M825" i="4"/>
  <c r="K825" i="4" l="1"/>
  <c r="L825" i="4" s="1"/>
  <c r="B826" i="4" s="1"/>
  <c r="H826" i="4"/>
  <c r="I826" i="4"/>
  <c r="C826" i="4"/>
  <c r="D826" i="4" l="1"/>
  <c r="F826" i="4" s="1"/>
  <c r="G826" i="4" s="1"/>
  <c r="N826" i="4" s="1"/>
  <c r="J826" i="4"/>
  <c r="K826" i="4" s="1"/>
  <c r="L826" i="4" s="1"/>
  <c r="B827" i="4" s="1"/>
  <c r="I827" i="4"/>
  <c r="C827" i="4"/>
  <c r="H827" i="4"/>
  <c r="M826" i="4" l="1"/>
  <c r="J827" i="4"/>
  <c r="D827" i="4"/>
  <c r="F827" i="4" s="1"/>
  <c r="G827" i="4" s="1"/>
  <c r="N827" i="4" s="1"/>
  <c r="M827" i="4" l="1"/>
  <c r="K827" i="4"/>
  <c r="L827" i="4" s="1"/>
  <c r="B828" i="4" s="1"/>
  <c r="H828" i="4"/>
  <c r="I828" i="4"/>
  <c r="C828" i="4"/>
  <c r="D828" i="4" l="1"/>
  <c r="F828" i="4" s="1"/>
  <c r="J828" i="4"/>
  <c r="G828" i="4" l="1"/>
  <c r="M828" i="4"/>
  <c r="K828" i="4" l="1"/>
  <c r="L828" i="4" s="1"/>
  <c r="B829" i="4" s="1"/>
  <c r="N828" i="4"/>
  <c r="I829" i="4"/>
  <c r="C829" i="4"/>
  <c r="H829" i="4"/>
  <c r="J829" i="4" l="1"/>
  <c r="D829" i="4"/>
  <c r="F829" i="4" s="1"/>
  <c r="G829" i="4" l="1"/>
  <c r="N829" i="4" s="1"/>
  <c r="M829" i="4"/>
  <c r="K829" i="4" l="1"/>
  <c r="L829" i="4" s="1"/>
  <c r="B830" i="4" s="1"/>
  <c r="C830" i="4"/>
  <c r="I830" i="4"/>
  <c r="H830" i="4"/>
  <c r="J830" i="4" l="1"/>
  <c r="D830" i="4"/>
  <c r="F830" i="4" s="1"/>
  <c r="G830" i="4" l="1"/>
  <c r="N830" i="4" s="1"/>
  <c r="M830" i="4"/>
  <c r="K830" i="4" l="1"/>
  <c r="L830" i="4" s="1"/>
  <c r="B831" i="4" s="1"/>
  <c r="C831" i="4"/>
  <c r="I831" i="4"/>
  <c r="H831" i="4"/>
  <c r="J831" i="4" l="1"/>
  <c r="D831" i="4"/>
  <c r="F831" i="4" s="1"/>
  <c r="G831" i="4" l="1"/>
  <c r="N831" i="4" s="1"/>
  <c r="M831" i="4"/>
  <c r="K831" i="4" l="1"/>
  <c r="L831" i="4" s="1"/>
  <c r="B832" i="4" s="1"/>
  <c r="C832" i="4"/>
  <c r="H832" i="4"/>
  <c r="I832" i="4"/>
  <c r="J832" i="4" l="1"/>
  <c r="D832" i="4"/>
  <c r="F832" i="4" s="1"/>
  <c r="G832" i="4" l="1"/>
  <c r="N832" i="4" s="1"/>
  <c r="M832" i="4"/>
  <c r="K832" i="4" l="1"/>
  <c r="L832" i="4" s="1"/>
  <c r="B833" i="4" s="1"/>
  <c r="I833" i="4"/>
  <c r="C833" i="4"/>
  <c r="H833" i="4"/>
  <c r="J833" i="4" l="1"/>
  <c r="D833" i="4"/>
  <c r="F833" i="4" s="1"/>
  <c r="G833" i="4" l="1"/>
  <c r="M833" i="4"/>
  <c r="N833" i="4" l="1"/>
  <c r="K833" i="4"/>
  <c r="L833" i="4" s="1"/>
  <c r="B834" i="4" s="1"/>
  <c r="C834" i="4"/>
  <c r="H834" i="4"/>
  <c r="I834" i="4"/>
  <c r="J834" i="4" l="1"/>
  <c r="D834" i="4"/>
  <c r="F834" i="4" s="1"/>
  <c r="G834" i="4" l="1"/>
  <c r="M834" i="4"/>
  <c r="N834" i="4" l="1"/>
  <c r="K834" i="4"/>
  <c r="L834" i="4" s="1"/>
  <c r="B835" i="4" s="1"/>
  <c r="H835" i="4"/>
  <c r="I835" i="4"/>
  <c r="C835" i="4"/>
  <c r="D835" i="4" l="1"/>
  <c r="F835" i="4" s="1"/>
  <c r="J835" i="4"/>
  <c r="G835" i="4" l="1"/>
  <c r="M835" i="4"/>
  <c r="K835" i="4" l="1"/>
  <c r="L835" i="4" s="1"/>
  <c r="B836" i="4" s="1"/>
  <c r="N835" i="4"/>
  <c r="C836" i="4"/>
  <c r="I836" i="4"/>
  <c r="H836" i="4"/>
  <c r="J836" i="4" l="1"/>
  <c r="D836" i="4"/>
  <c r="F836" i="4" s="1"/>
  <c r="G836" i="4" l="1"/>
  <c r="N836" i="4" s="1"/>
  <c r="M836" i="4"/>
  <c r="K836" i="4" l="1"/>
  <c r="L836" i="4" s="1"/>
  <c r="B837" i="4" s="1"/>
  <c r="I837" i="4"/>
  <c r="H837" i="4"/>
  <c r="C837" i="4"/>
  <c r="D837" i="4" l="1"/>
  <c r="F837" i="4" s="1"/>
  <c r="J837" i="4"/>
  <c r="G837" i="4" l="1"/>
  <c r="N837" i="4" s="1"/>
  <c r="M837" i="4"/>
  <c r="K837" i="4" l="1"/>
  <c r="L837" i="4" s="1"/>
  <c r="B838" i="4" s="1"/>
  <c r="C838" i="4"/>
  <c r="I838" i="4"/>
  <c r="H838" i="4"/>
  <c r="J838" i="4" l="1"/>
  <c r="D838" i="4"/>
  <c r="F838" i="4" s="1"/>
  <c r="G838" i="4" l="1"/>
  <c r="N838" i="4" s="1"/>
  <c r="M838" i="4"/>
  <c r="K838" i="4" l="1"/>
  <c r="L838" i="4" s="1"/>
  <c r="B839" i="4" s="1"/>
  <c r="I839" i="4"/>
  <c r="H839" i="4"/>
  <c r="C839" i="4"/>
  <c r="D839" i="4" l="1"/>
  <c r="F839" i="4" s="1"/>
  <c r="J839" i="4"/>
  <c r="G839" i="4" l="1"/>
  <c r="N839" i="4" s="1"/>
  <c r="M839" i="4"/>
  <c r="K839" i="4" l="1"/>
  <c r="L839" i="4" s="1"/>
  <c r="B840" i="4" s="1"/>
  <c r="C840" i="4"/>
  <c r="H840" i="4"/>
  <c r="I840" i="4"/>
  <c r="J840" i="4" l="1"/>
  <c r="D840" i="4"/>
  <c r="F840" i="4" s="1"/>
  <c r="G840" i="4" l="1"/>
  <c r="N840" i="4" s="1"/>
  <c r="M840" i="4"/>
  <c r="K840" i="4" l="1"/>
  <c r="L840" i="4" s="1"/>
  <c r="B841" i="4" s="1"/>
  <c r="H841" i="4"/>
  <c r="C841" i="4"/>
  <c r="I841" i="4"/>
  <c r="D841" i="4" l="1"/>
  <c r="F841" i="4" s="1"/>
  <c r="J841" i="4"/>
  <c r="G841" i="4" l="1"/>
  <c r="N841" i="4" s="1"/>
  <c r="M841" i="4"/>
  <c r="K841" i="4" l="1"/>
  <c r="L841" i="4" s="1"/>
  <c r="B842" i="4" s="1"/>
  <c r="I842" i="4"/>
  <c r="C842" i="4"/>
  <c r="H842" i="4"/>
  <c r="J842" i="4" l="1"/>
  <c r="D842" i="4"/>
  <c r="F842" i="4" s="1"/>
  <c r="G842" i="4" l="1"/>
  <c r="M842" i="4"/>
  <c r="K842" i="4" l="1"/>
  <c r="L842" i="4" s="1"/>
  <c r="B843" i="4" s="1"/>
  <c r="N842" i="4"/>
  <c r="H843" i="4"/>
  <c r="I843" i="4"/>
  <c r="C843" i="4"/>
  <c r="D843" i="4" l="1"/>
  <c r="F843" i="4" s="1"/>
  <c r="J843" i="4"/>
  <c r="G843" i="4" l="1"/>
  <c r="N843" i="4" s="1"/>
  <c r="M843" i="4"/>
  <c r="K843" i="4" l="1"/>
  <c r="L843" i="4" s="1"/>
  <c r="B844" i="4" s="1"/>
  <c r="C844" i="4"/>
  <c r="H844" i="4"/>
  <c r="I844" i="4"/>
  <c r="J844" i="4" l="1"/>
  <c r="D844" i="4"/>
  <c r="F844" i="4" s="1"/>
  <c r="G844" i="4" l="1"/>
  <c r="N844" i="4" s="1"/>
  <c r="M844" i="4"/>
  <c r="K844" i="4" l="1"/>
  <c r="L844" i="4" s="1"/>
  <c r="B845" i="4" s="1"/>
  <c r="H845" i="4"/>
  <c r="I845" i="4"/>
  <c r="C845" i="4"/>
  <c r="D845" i="4" l="1"/>
  <c r="F845" i="4" s="1"/>
  <c r="J845" i="4"/>
  <c r="G845" i="4" l="1"/>
  <c r="N845" i="4" s="1"/>
  <c r="M845" i="4"/>
  <c r="K845" i="4" l="1"/>
  <c r="L845" i="4" s="1"/>
  <c r="B846" i="4" s="1"/>
  <c r="C846" i="4"/>
  <c r="H846" i="4"/>
  <c r="I846" i="4"/>
  <c r="J846" i="4" l="1"/>
  <c r="D846" i="4"/>
  <c r="F846" i="4" s="1"/>
  <c r="G846" i="4" l="1"/>
  <c r="N846" i="4" s="1"/>
  <c r="M846" i="4"/>
  <c r="K846" i="4" l="1"/>
  <c r="L846" i="4" s="1"/>
  <c r="B847" i="4" s="1"/>
  <c r="I847" i="4"/>
  <c r="H847" i="4"/>
  <c r="C847" i="4"/>
  <c r="D847" i="4" l="1"/>
  <c r="F847" i="4" s="1"/>
  <c r="J847" i="4"/>
  <c r="G847" i="4" l="1"/>
  <c r="N847" i="4" s="1"/>
  <c r="M847" i="4"/>
  <c r="K847" i="4" l="1"/>
  <c r="L847" i="4" s="1"/>
  <c r="B848" i="4" s="1"/>
  <c r="H848" i="4"/>
  <c r="C848" i="4"/>
  <c r="I848" i="4"/>
  <c r="D848" i="4" l="1"/>
  <c r="F848" i="4" s="1"/>
  <c r="J848" i="4"/>
  <c r="G848" i="4" l="1"/>
  <c r="N848" i="4" s="1"/>
  <c r="M848" i="4"/>
  <c r="K848" i="4" l="1"/>
  <c r="L848" i="4" s="1"/>
  <c r="B849" i="4" s="1"/>
  <c r="I849" i="4"/>
  <c r="C849" i="4"/>
  <c r="H849" i="4"/>
  <c r="J849" i="4" l="1"/>
  <c r="D849" i="4"/>
  <c r="F849" i="4" s="1"/>
  <c r="G849" i="4" l="1"/>
  <c r="N849" i="4" s="1"/>
  <c r="M849" i="4"/>
  <c r="K849" i="4" l="1"/>
  <c r="L849" i="4" s="1"/>
  <c r="B850" i="4" s="1"/>
  <c r="H850" i="4"/>
  <c r="C850" i="4"/>
  <c r="I850" i="4"/>
  <c r="D850" i="4" l="1"/>
  <c r="F850" i="4" s="1"/>
  <c r="J850" i="4"/>
  <c r="G850" i="4" l="1"/>
  <c r="N850" i="4" s="1"/>
  <c r="M850" i="4"/>
  <c r="K850" i="4" l="1"/>
  <c r="L850" i="4" s="1"/>
  <c r="B851" i="4" s="1"/>
  <c r="I851" i="4"/>
  <c r="C851" i="4"/>
  <c r="H851" i="4"/>
  <c r="J851" i="4" l="1"/>
  <c r="D851" i="4"/>
  <c r="F851" i="4" s="1"/>
  <c r="G851" i="4" l="1"/>
  <c r="N851" i="4" s="1"/>
  <c r="M851" i="4"/>
  <c r="K851" i="4" l="1"/>
  <c r="L851" i="4" s="1"/>
  <c r="B852" i="4" s="1"/>
  <c r="H852" i="4"/>
  <c r="I852" i="4"/>
  <c r="C852" i="4"/>
  <c r="D852" i="4" l="1"/>
  <c r="F852" i="4" s="1"/>
  <c r="J852" i="4"/>
  <c r="G852" i="4" l="1"/>
  <c r="N852" i="4" s="1"/>
  <c r="M852" i="4"/>
  <c r="K852" i="4" l="1"/>
  <c r="L852" i="4" s="1"/>
  <c r="B853" i="4" s="1"/>
  <c r="I853" i="4"/>
  <c r="H853" i="4"/>
  <c r="C853" i="4"/>
  <c r="D853" i="4" l="1"/>
  <c r="F853" i="4" s="1"/>
  <c r="J853" i="4"/>
  <c r="G853" i="4" l="1"/>
  <c r="N853" i="4" s="1"/>
  <c r="M853" i="4"/>
  <c r="K853" i="4" l="1"/>
  <c r="L853" i="4" s="1"/>
  <c r="B854" i="4" s="1"/>
  <c r="H854" i="4"/>
  <c r="C854" i="4"/>
  <c r="I854" i="4"/>
  <c r="D854" i="4" l="1"/>
  <c r="F854" i="4" s="1"/>
  <c r="J854" i="4"/>
  <c r="G854" i="4" l="1"/>
  <c r="M854" i="4"/>
  <c r="K854" i="4" l="1"/>
  <c r="L854" i="4" s="1"/>
  <c r="B855" i="4" s="1"/>
  <c r="N854" i="4"/>
  <c r="I855" i="4"/>
  <c r="C855" i="4"/>
  <c r="H855" i="4"/>
  <c r="J855" i="4" l="1"/>
  <c r="D855" i="4"/>
  <c r="F855" i="4" s="1"/>
  <c r="G855" i="4" l="1"/>
  <c r="N855" i="4" s="1"/>
  <c r="M855" i="4"/>
  <c r="K855" i="4" l="1"/>
  <c r="L855" i="4" s="1"/>
  <c r="B856" i="4" s="1"/>
  <c r="I856" i="4"/>
  <c r="C856" i="4"/>
  <c r="H856" i="4"/>
  <c r="J856" i="4" l="1"/>
  <c r="D856" i="4"/>
  <c r="F856" i="4" s="1"/>
  <c r="G856" i="4" l="1"/>
  <c r="M856" i="4"/>
  <c r="K856" i="4" l="1"/>
  <c r="L856" i="4" s="1"/>
  <c r="B857" i="4" s="1"/>
  <c r="N856" i="4"/>
  <c r="I857" i="4"/>
  <c r="C857" i="4"/>
  <c r="H857" i="4"/>
  <c r="J857" i="4" l="1"/>
  <c r="D857" i="4"/>
  <c r="F857" i="4" s="1"/>
  <c r="G857" i="4" l="1"/>
  <c r="N857" i="4" s="1"/>
  <c r="M857" i="4"/>
  <c r="K857" i="4" l="1"/>
  <c r="L857" i="4" s="1"/>
  <c r="B858" i="4" s="1"/>
  <c r="C858" i="4"/>
  <c r="H858" i="4"/>
  <c r="I858" i="4"/>
  <c r="J858" i="4" l="1"/>
  <c r="D858" i="4"/>
  <c r="F858" i="4" s="1"/>
  <c r="G858" i="4" l="1"/>
  <c r="M858" i="4"/>
  <c r="N858" i="4" l="1"/>
  <c r="K858" i="4"/>
  <c r="L858" i="4" s="1"/>
  <c r="B859" i="4" s="1"/>
  <c r="H859" i="4"/>
  <c r="C859" i="4"/>
  <c r="I859" i="4"/>
  <c r="D859" i="4" l="1"/>
  <c r="F859" i="4" s="1"/>
  <c r="J859" i="4"/>
  <c r="G859" i="4" l="1"/>
  <c r="N859" i="4" s="1"/>
  <c r="M859" i="4"/>
  <c r="K859" i="4" l="1"/>
  <c r="L859" i="4" s="1"/>
  <c r="B860" i="4" s="1"/>
  <c r="C860" i="4"/>
  <c r="I860" i="4"/>
  <c r="H860" i="4"/>
  <c r="J860" i="4" l="1"/>
  <c r="D860" i="4"/>
  <c r="F860" i="4" s="1"/>
  <c r="G860" i="4" l="1"/>
  <c r="M860" i="4"/>
  <c r="N860" i="4" l="1"/>
  <c r="K860" i="4"/>
  <c r="L860" i="4" s="1"/>
  <c r="B861" i="4" s="1"/>
  <c r="I861" i="4"/>
  <c r="C861" i="4"/>
  <c r="H861" i="4"/>
  <c r="J861" i="4" l="1"/>
  <c r="D861" i="4"/>
  <c r="F861" i="4" s="1"/>
  <c r="G861" i="4" l="1"/>
  <c r="M861" i="4"/>
  <c r="K861" i="4" l="1"/>
  <c r="L861" i="4" s="1"/>
  <c r="B862" i="4" s="1"/>
  <c r="N861" i="4"/>
  <c r="C862" i="4"/>
  <c r="H862" i="4"/>
  <c r="I862" i="4"/>
  <c r="J862" i="4" l="1"/>
  <c r="D862" i="4"/>
  <c r="F862" i="4" s="1"/>
  <c r="G862" i="4" l="1"/>
  <c r="N862" i="4" s="1"/>
  <c r="M862" i="4"/>
  <c r="K862" i="4" l="1"/>
  <c r="L862" i="4" s="1"/>
  <c r="B863" i="4" s="1"/>
  <c r="H863" i="4"/>
  <c r="C863" i="4"/>
  <c r="I863" i="4"/>
  <c r="D863" i="4" l="1"/>
  <c r="F863" i="4" s="1"/>
  <c r="J863" i="4"/>
  <c r="G863" i="4" l="1"/>
  <c r="M863" i="4"/>
  <c r="K863" i="4" l="1"/>
  <c r="L863" i="4" s="1"/>
  <c r="B864" i="4" s="1"/>
  <c r="N863" i="4"/>
  <c r="C864" i="4"/>
  <c r="H864" i="4"/>
  <c r="I864" i="4"/>
  <c r="J864" i="4" l="1"/>
  <c r="D864" i="4"/>
  <c r="F864" i="4" s="1"/>
  <c r="G864" i="4" l="1"/>
  <c r="N864" i="4" s="1"/>
  <c r="M864" i="4"/>
  <c r="K864" i="4" l="1"/>
  <c r="L864" i="4" s="1"/>
  <c r="B865" i="4" s="1"/>
  <c r="H865" i="4"/>
  <c r="C865" i="4"/>
  <c r="I865" i="4"/>
  <c r="D865" i="4" l="1"/>
  <c r="F865" i="4" s="1"/>
  <c r="J865" i="4"/>
  <c r="G865" i="4" l="1"/>
  <c r="N865" i="4" s="1"/>
  <c r="M865" i="4"/>
  <c r="K865" i="4" l="1"/>
  <c r="L865" i="4" s="1"/>
  <c r="B866" i="4" s="1"/>
  <c r="C866" i="4"/>
  <c r="I866" i="4"/>
  <c r="H866" i="4"/>
  <c r="J866" i="4" l="1"/>
  <c r="D866" i="4"/>
  <c r="F866" i="4" s="1"/>
  <c r="G866" i="4" l="1"/>
  <c r="N866" i="4" s="1"/>
  <c r="M866" i="4"/>
  <c r="K866" i="4" l="1"/>
  <c r="L866" i="4" s="1"/>
  <c r="B867" i="4" s="1"/>
  <c r="I867" i="4"/>
  <c r="H867" i="4"/>
  <c r="C867" i="4"/>
  <c r="D867" i="4" l="1"/>
  <c r="F867" i="4" s="1"/>
  <c r="J867" i="4"/>
  <c r="G867" i="4" l="1"/>
  <c r="N867" i="4" s="1"/>
  <c r="M867" i="4"/>
  <c r="K867" i="4" l="1"/>
  <c r="L867" i="4" s="1"/>
  <c r="B868" i="4" s="1"/>
  <c r="C868" i="4"/>
  <c r="H868" i="4"/>
  <c r="I868" i="4"/>
  <c r="J868" i="4" l="1"/>
  <c r="D868" i="4"/>
  <c r="F868" i="4" s="1"/>
  <c r="G868" i="4" l="1"/>
  <c r="N868" i="4" s="1"/>
  <c r="M868" i="4"/>
  <c r="K868" i="4" l="1"/>
  <c r="L868" i="4" s="1"/>
  <c r="B869" i="4" s="1"/>
  <c r="H869" i="4"/>
  <c r="C869" i="4"/>
  <c r="I869" i="4"/>
  <c r="D869" i="4" l="1"/>
  <c r="F869" i="4" s="1"/>
  <c r="J869" i="4"/>
  <c r="G869" i="4" l="1"/>
  <c r="N869" i="4" s="1"/>
  <c r="M869" i="4"/>
  <c r="K869" i="4" l="1"/>
  <c r="L869" i="4" s="1"/>
  <c r="B870" i="4" s="1"/>
  <c r="C870" i="4"/>
  <c r="I870" i="4"/>
  <c r="H870" i="4"/>
  <c r="J870" i="4" l="1"/>
  <c r="D870" i="4"/>
  <c r="F870" i="4" s="1"/>
  <c r="G870" i="4" l="1"/>
  <c r="M870" i="4"/>
  <c r="K870" i="4" l="1"/>
  <c r="L870" i="4" s="1"/>
  <c r="B871" i="4" s="1"/>
  <c r="N870" i="4"/>
  <c r="C871" i="4"/>
  <c r="I871" i="4"/>
  <c r="H871" i="4"/>
  <c r="J871" i="4" l="1"/>
  <c r="D871" i="4"/>
  <c r="F871" i="4" s="1"/>
  <c r="G871" i="4" l="1"/>
  <c r="N871" i="4" s="1"/>
  <c r="M871" i="4"/>
  <c r="K871" i="4" l="1"/>
  <c r="L871" i="4" s="1"/>
  <c r="B872" i="4" s="1"/>
  <c r="I872" i="4"/>
  <c r="C872" i="4"/>
  <c r="H872" i="4"/>
  <c r="J872" i="4" l="1"/>
  <c r="D872" i="4"/>
  <c r="F872" i="4" s="1"/>
  <c r="G872" i="4" l="1"/>
  <c r="M872" i="4"/>
  <c r="N872" i="4" l="1"/>
  <c r="K872" i="4"/>
  <c r="L872" i="4" s="1"/>
  <c r="B873" i="4" s="1"/>
  <c r="I873" i="4"/>
  <c r="C873" i="4"/>
  <c r="H873" i="4"/>
  <c r="J873" i="4" l="1"/>
  <c r="D873" i="4"/>
  <c r="F873" i="4" s="1"/>
  <c r="G873" i="4" l="1"/>
  <c r="N873" i="4" s="1"/>
  <c r="M873" i="4"/>
  <c r="K873" i="4" l="1"/>
  <c r="L873" i="4" s="1"/>
  <c r="B874" i="4" s="1"/>
  <c r="C874" i="4"/>
  <c r="H874" i="4"/>
  <c r="I874" i="4"/>
  <c r="J874" i="4" l="1"/>
  <c r="D874" i="4"/>
  <c r="F874" i="4" s="1"/>
  <c r="G874" i="4" l="1"/>
  <c r="N874" i="4" s="1"/>
  <c r="M874" i="4"/>
  <c r="K874" i="4" l="1"/>
  <c r="L874" i="4" s="1"/>
  <c r="B875" i="4" s="1"/>
  <c r="H875" i="4"/>
  <c r="C875" i="4"/>
  <c r="I875" i="4"/>
  <c r="D875" i="4" l="1"/>
  <c r="F875" i="4" s="1"/>
  <c r="J875" i="4"/>
  <c r="G875" i="4" l="1"/>
  <c r="M875" i="4"/>
  <c r="K875" i="4" l="1"/>
  <c r="L875" i="4" s="1"/>
  <c r="B876" i="4" s="1"/>
  <c r="N875" i="4"/>
  <c r="H876" i="4"/>
  <c r="C876" i="4"/>
  <c r="I876" i="4"/>
  <c r="D876" i="4" l="1"/>
  <c r="F876" i="4" s="1"/>
  <c r="J876" i="4"/>
  <c r="G876" i="4" l="1"/>
  <c r="M876" i="4"/>
  <c r="K876" i="4" l="1"/>
  <c r="L876" i="4" s="1"/>
  <c r="B877" i="4" s="1"/>
  <c r="N876" i="4"/>
  <c r="I877" i="4"/>
  <c r="H877" i="4"/>
  <c r="C877" i="4"/>
  <c r="D877" i="4" l="1"/>
  <c r="F877" i="4" s="1"/>
  <c r="J877" i="4"/>
  <c r="G877" i="4" l="1"/>
  <c r="N877" i="4" s="1"/>
  <c r="M877" i="4"/>
  <c r="K877" i="4" l="1"/>
  <c r="L877" i="4" s="1"/>
  <c r="B878" i="4" s="1"/>
  <c r="C878" i="4"/>
  <c r="H878" i="4"/>
  <c r="I878" i="4"/>
  <c r="J878" i="4" l="1"/>
  <c r="D878" i="4"/>
  <c r="F878" i="4" s="1"/>
  <c r="G878" i="4" l="1"/>
  <c r="N878" i="4" s="1"/>
  <c r="M878" i="4"/>
  <c r="K878" i="4" l="1"/>
  <c r="L878" i="4" s="1"/>
  <c r="B879" i="4" s="1"/>
  <c r="I879" i="4"/>
  <c r="C879" i="4"/>
  <c r="H879" i="4"/>
  <c r="J879" i="4" l="1"/>
  <c r="D879" i="4"/>
  <c r="F879" i="4" s="1"/>
  <c r="G879" i="4" l="1"/>
  <c r="M879" i="4"/>
  <c r="N879" i="4" l="1"/>
  <c r="K879" i="4"/>
  <c r="L879" i="4" s="1"/>
  <c r="B880" i="4" s="1"/>
  <c r="C880" i="4"/>
  <c r="I880" i="4"/>
  <c r="H880" i="4"/>
  <c r="J880" i="4" l="1"/>
  <c r="D880" i="4"/>
  <c r="F880" i="4" s="1"/>
  <c r="G880" i="4" l="1"/>
  <c r="M880" i="4"/>
  <c r="K880" i="4" l="1"/>
  <c r="L880" i="4" s="1"/>
  <c r="B881" i="4" s="1"/>
  <c r="N880" i="4"/>
  <c r="I881" i="4"/>
  <c r="H881" i="4"/>
  <c r="C881" i="4"/>
  <c r="D881" i="4" l="1"/>
  <c r="F881" i="4" s="1"/>
  <c r="J881" i="4"/>
  <c r="G881" i="4" l="1"/>
  <c r="N881" i="4" s="1"/>
  <c r="M881" i="4"/>
  <c r="K881" i="4" l="1"/>
  <c r="L881" i="4" s="1"/>
  <c r="B882" i="4" s="1"/>
  <c r="I882" i="4"/>
  <c r="C882" i="4"/>
  <c r="H882" i="4"/>
  <c r="J882" i="4" l="1"/>
  <c r="D882" i="4"/>
  <c r="F882" i="4" s="1"/>
  <c r="G882" i="4" l="1"/>
  <c r="K882" i="4" s="1"/>
  <c r="L882" i="4" s="1"/>
  <c r="B883" i="4" s="1"/>
  <c r="M882" i="4"/>
  <c r="H883" i="4"/>
  <c r="C883" i="4"/>
  <c r="I883" i="4"/>
  <c r="D883" i="4" l="1"/>
  <c r="F883" i="4" s="1"/>
  <c r="G883" i="4" s="1"/>
  <c r="J883" i="4"/>
  <c r="K883" i="4" s="1"/>
  <c r="L883" i="4" s="1"/>
  <c r="B884" i="4" s="1"/>
  <c r="N882" i="4"/>
  <c r="I884" i="4"/>
  <c r="C884" i="4"/>
  <c r="H884" i="4"/>
  <c r="J884" i="4" l="1"/>
  <c r="D884" i="4"/>
  <c r="F884" i="4" s="1"/>
  <c r="G884" i="4" s="1"/>
  <c r="N883" i="4"/>
  <c r="M883" i="4"/>
  <c r="M884" i="4" l="1"/>
  <c r="N884" i="4"/>
  <c r="K884" i="4"/>
  <c r="L884" i="4" s="1"/>
  <c r="B885" i="4" s="1"/>
  <c r="H885" i="4"/>
  <c r="I885" i="4"/>
  <c r="C885" i="4"/>
  <c r="D885" i="4" l="1"/>
  <c r="F885" i="4" s="1"/>
  <c r="G885" i="4" s="1"/>
  <c r="J885" i="4"/>
  <c r="M885" i="4" l="1"/>
  <c r="N885" i="4"/>
  <c r="K885" i="4" l="1"/>
  <c r="L885" i="4" s="1"/>
  <c r="B886" i="4" s="1"/>
  <c r="I886" i="4"/>
  <c r="C886" i="4"/>
  <c r="H886" i="4"/>
  <c r="J886" i="4" l="1"/>
  <c r="D886" i="4"/>
  <c r="F886" i="4" s="1"/>
  <c r="G886" i="4" s="1"/>
  <c r="M886" i="4" l="1"/>
  <c r="N886" i="4" l="1"/>
  <c r="K886" i="4"/>
  <c r="L886" i="4" s="1"/>
  <c r="B887" i="4" s="1"/>
  <c r="I887" i="4"/>
  <c r="C887" i="4"/>
  <c r="H887" i="4"/>
  <c r="J887" i="4" l="1"/>
  <c r="D887" i="4"/>
  <c r="F887" i="4" s="1"/>
  <c r="G887" i="4" s="1"/>
  <c r="M887" i="4" l="1"/>
  <c r="N887" i="4" l="1"/>
  <c r="K887" i="4"/>
  <c r="L887" i="4" s="1"/>
  <c r="B888" i="4" s="1"/>
  <c r="H888" i="4"/>
  <c r="C888" i="4"/>
  <c r="I888" i="4"/>
  <c r="D888" i="4" l="1"/>
  <c r="F888" i="4" s="1"/>
  <c r="G888" i="4" s="1"/>
  <c r="J888" i="4"/>
  <c r="M888" i="4" l="1"/>
  <c r="N888" i="4" l="1"/>
  <c r="K888" i="4"/>
  <c r="L888" i="4" s="1"/>
  <c r="B889" i="4" s="1"/>
  <c r="C889" i="4"/>
  <c r="H889" i="4"/>
  <c r="I889" i="4"/>
  <c r="J889" i="4" l="1"/>
  <c r="D889" i="4"/>
  <c r="F889" i="4" s="1"/>
  <c r="G889" i="4" s="1"/>
  <c r="M889" i="4" l="1"/>
  <c r="N889" i="4" l="1"/>
  <c r="K889" i="4"/>
  <c r="L889" i="4" s="1"/>
  <c r="B890" i="4" s="1"/>
  <c r="I890" i="4"/>
  <c r="C890" i="4"/>
  <c r="H890" i="4"/>
  <c r="J890" i="4" l="1"/>
  <c r="D890" i="4"/>
  <c r="F890" i="4" s="1"/>
  <c r="G890" i="4" s="1"/>
  <c r="M890" i="4" l="1"/>
  <c r="N890" i="4" l="1"/>
  <c r="K890" i="4"/>
  <c r="L890" i="4" s="1"/>
  <c r="B891" i="4" s="1"/>
  <c r="C891" i="4"/>
  <c r="H891" i="4"/>
  <c r="I891" i="4"/>
  <c r="J891" i="4" l="1"/>
  <c r="D891" i="4"/>
  <c r="F891" i="4" s="1"/>
  <c r="G891" i="4" s="1"/>
  <c r="M891" i="4" l="1"/>
  <c r="N891" i="4" l="1"/>
  <c r="K891" i="4"/>
  <c r="L891" i="4" s="1"/>
  <c r="B892" i="4" s="1"/>
  <c r="C892" i="4"/>
  <c r="I892" i="4"/>
  <c r="H892" i="4"/>
  <c r="J892" i="4" l="1"/>
  <c r="D892" i="4"/>
  <c r="F892" i="4" s="1"/>
  <c r="G892" i="4" s="1"/>
  <c r="M892" i="4" l="1"/>
  <c r="N892" i="4" l="1"/>
  <c r="K892" i="4"/>
  <c r="L892" i="4" s="1"/>
  <c r="B893" i="4" s="1"/>
  <c r="C893" i="4"/>
  <c r="I893" i="4"/>
  <c r="H893" i="4"/>
  <c r="J893" i="4" l="1"/>
  <c r="D893" i="4"/>
  <c r="F893" i="4" s="1"/>
  <c r="G893" i="4" s="1"/>
  <c r="M893" i="4" l="1"/>
  <c r="N893" i="4" l="1"/>
  <c r="K893" i="4"/>
  <c r="L893" i="4" s="1"/>
  <c r="B894" i="4" s="1"/>
  <c r="H894" i="4"/>
  <c r="C894" i="4"/>
  <c r="I894" i="4"/>
  <c r="D894" i="4" l="1"/>
  <c r="F894" i="4" s="1"/>
  <c r="G894" i="4" s="1"/>
  <c r="J894" i="4"/>
  <c r="N894" i="4" l="1"/>
  <c r="M894" i="4"/>
  <c r="K894" i="4" l="1"/>
  <c r="L894" i="4" s="1"/>
  <c r="B895" i="4" s="1"/>
  <c r="H895" i="4"/>
  <c r="I895" i="4"/>
  <c r="C895" i="4"/>
  <c r="D895" i="4" l="1"/>
  <c r="F895" i="4" s="1"/>
  <c r="G895" i="4" s="1"/>
  <c r="J895" i="4"/>
  <c r="N895" i="4" l="1"/>
  <c r="M895" i="4"/>
  <c r="K895" i="4" l="1"/>
  <c r="L895" i="4" s="1"/>
  <c r="B896" i="4" s="1"/>
  <c r="I896" i="4"/>
  <c r="H896" i="4"/>
  <c r="C896" i="4"/>
  <c r="D896" i="4" l="1"/>
  <c r="F896" i="4" s="1"/>
  <c r="G896" i="4" s="1"/>
  <c r="J896" i="4"/>
  <c r="N896" i="4" l="1"/>
  <c r="M896" i="4"/>
  <c r="K896" i="4" l="1"/>
  <c r="L896" i="4" s="1"/>
  <c r="B897" i="4" s="1"/>
  <c r="C897" i="4"/>
  <c r="I897" i="4"/>
  <c r="H897" i="4"/>
  <c r="J897" i="4" l="1"/>
  <c r="D897" i="4"/>
  <c r="F897" i="4" s="1"/>
  <c r="G897" i="4" s="1"/>
  <c r="N897" i="4" l="1"/>
  <c r="M897" i="4"/>
  <c r="K897" i="4"/>
  <c r="L897" i="4" s="1"/>
  <c r="B898" i="4" s="1"/>
  <c r="I898" i="4"/>
  <c r="H898" i="4"/>
  <c r="C898" i="4"/>
  <c r="D898" i="4" l="1"/>
  <c r="F898" i="4" s="1"/>
  <c r="J898" i="4"/>
  <c r="G898" i="4" l="1"/>
  <c r="K898" i="4" s="1"/>
  <c r="L898" i="4" s="1"/>
  <c r="B899" i="4" s="1"/>
  <c r="M898" i="4"/>
  <c r="C899" i="4"/>
  <c r="I899" i="4"/>
  <c r="H899" i="4"/>
  <c r="J899" i="4" l="1"/>
  <c r="D899" i="4"/>
  <c r="F899" i="4" s="1"/>
  <c r="N898" i="4"/>
  <c r="M899" i="4" l="1"/>
  <c r="G899" i="4"/>
  <c r="N899" i="4" s="1"/>
  <c r="K899" i="4" l="1"/>
  <c r="L899" i="4" s="1"/>
  <c r="B900" i="4" s="1"/>
  <c r="C900" i="4"/>
  <c r="H900" i="4"/>
  <c r="I900" i="4"/>
  <c r="J900" i="4" l="1"/>
  <c r="D900" i="4"/>
  <c r="F900" i="4" s="1"/>
  <c r="G900" i="4" l="1"/>
  <c r="N900" i="4" s="1"/>
  <c r="M900" i="4"/>
  <c r="K900" i="4" l="1"/>
  <c r="L900" i="4" s="1"/>
  <c r="B901" i="4" s="1"/>
  <c r="C901" i="4"/>
  <c r="I901" i="4"/>
  <c r="H901" i="4"/>
  <c r="J901" i="4" l="1"/>
  <c r="D901" i="4"/>
  <c r="F901" i="4" s="1"/>
  <c r="G901" i="4" l="1"/>
  <c r="N901" i="4" s="1"/>
  <c r="M901" i="4"/>
  <c r="K901" i="4" l="1"/>
  <c r="L901" i="4" s="1"/>
  <c r="B902" i="4" s="1"/>
  <c r="C902" i="4"/>
  <c r="I902" i="4"/>
  <c r="H902" i="4"/>
  <c r="J902" i="4" l="1"/>
  <c r="D902" i="4"/>
  <c r="F902" i="4" s="1"/>
  <c r="G902" i="4" l="1"/>
  <c r="N902" i="4" s="1"/>
  <c r="M902" i="4"/>
  <c r="K902" i="4" l="1"/>
  <c r="L902" i="4" s="1"/>
  <c r="B903" i="4" s="1"/>
  <c r="I903" i="4"/>
  <c r="H903" i="4"/>
  <c r="C903" i="4"/>
  <c r="D903" i="4" l="1"/>
  <c r="F903" i="4" s="1"/>
  <c r="J903" i="4"/>
  <c r="G903" i="4" l="1"/>
  <c r="M903" i="4"/>
  <c r="K903" i="4" l="1"/>
  <c r="L903" i="4" s="1"/>
  <c r="B904" i="4" s="1"/>
  <c r="N903" i="4"/>
  <c r="C904" i="4"/>
  <c r="H904" i="4"/>
  <c r="I904" i="4"/>
  <c r="J904" i="4" l="1"/>
  <c r="D904" i="4"/>
  <c r="F904" i="4" s="1"/>
  <c r="G904" i="4" l="1"/>
  <c r="N904" i="4" s="1"/>
  <c r="M904" i="4"/>
  <c r="K904" i="4" l="1"/>
  <c r="L904" i="4" s="1"/>
  <c r="B905" i="4" s="1"/>
  <c r="C905" i="4"/>
  <c r="I905" i="4"/>
  <c r="H905" i="4"/>
  <c r="J905" i="4" l="1"/>
  <c r="D905" i="4"/>
  <c r="F905" i="4" s="1"/>
  <c r="G905" i="4" l="1"/>
  <c r="M905" i="4"/>
  <c r="K905" i="4" l="1"/>
  <c r="L905" i="4" s="1"/>
  <c r="B906" i="4" s="1"/>
  <c r="N905" i="4"/>
  <c r="C906" i="4"/>
  <c r="H906" i="4"/>
  <c r="I906" i="4"/>
  <c r="J906" i="4" l="1"/>
  <c r="D906" i="4"/>
  <c r="F906" i="4" s="1"/>
  <c r="G906" i="4" l="1"/>
  <c r="M906" i="4"/>
  <c r="N906" i="4" l="1"/>
  <c r="K906" i="4"/>
  <c r="L906" i="4" s="1"/>
  <c r="B907" i="4" s="1"/>
  <c r="I907" i="4"/>
  <c r="H907" i="4"/>
  <c r="C907" i="4"/>
  <c r="D907" i="4" l="1"/>
  <c r="F907" i="4" s="1"/>
  <c r="J907" i="4"/>
  <c r="G907" i="4" l="1"/>
  <c r="N907" i="4" s="1"/>
  <c r="M907" i="4"/>
  <c r="K907" i="4" l="1"/>
  <c r="L907" i="4" s="1"/>
  <c r="B908" i="4" s="1"/>
  <c r="H908" i="4"/>
  <c r="I908" i="4"/>
  <c r="C908" i="4"/>
  <c r="D908" i="4" l="1"/>
  <c r="F908" i="4" s="1"/>
  <c r="J908" i="4"/>
  <c r="G908" i="4" l="1"/>
  <c r="M908" i="4"/>
  <c r="N908" i="4" l="1"/>
  <c r="K908" i="4"/>
  <c r="L908" i="4" s="1"/>
  <c r="B909" i="4" s="1"/>
  <c r="I909" i="4"/>
  <c r="C909" i="4"/>
  <c r="H909" i="4"/>
  <c r="J909" i="4" l="1"/>
  <c r="D909" i="4"/>
  <c r="F909" i="4" s="1"/>
  <c r="G909" i="4" l="1"/>
  <c r="M909" i="4"/>
  <c r="N909" i="4" l="1"/>
  <c r="K909" i="4"/>
  <c r="L909" i="4" s="1"/>
  <c r="B910" i="4" s="1"/>
  <c r="I910" i="4"/>
  <c r="C910" i="4"/>
  <c r="H910" i="4"/>
  <c r="J910" i="4" l="1"/>
  <c r="D910" i="4"/>
  <c r="F910" i="4" s="1"/>
  <c r="G910" i="4" l="1"/>
  <c r="N910" i="4" s="1"/>
  <c r="M910" i="4"/>
  <c r="K910" i="4" l="1"/>
  <c r="L910" i="4" s="1"/>
  <c r="B911" i="4" s="1"/>
  <c r="H911" i="4"/>
  <c r="C911" i="4"/>
  <c r="I911" i="4"/>
  <c r="D911" i="4" l="1"/>
  <c r="F911" i="4" s="1"/>
  <c r="J911" i="4"/>
  <c r="G911" i="4" l="1"/>
  <c r="N911" i="4" s="1"/>
  <c r="M911" i="4"/>
  <c r="K911" i="4" l="1"/>
  <c r="L911" i="4" s="1"/>
  <c r="B912" i="4" s="1"/>
  <c r="C912" i="4"/>
  <c r="H912" i="4"/>
  <c r="I912" i="4"/>
  <c r="J912" i="4" l="1"/>
  <c r="D912" i="4"/>
  <c r="F912" i="4" s="1"/>
  <c r="G912" i="4" l="1"/>
  <c r="N912" i="4" s="1"/>
  <c r="M912" i="4"/>
  <c r="K912" i="4" l="1"/>
  <c r="L912" i="4" s="1"/>
  <c r="B913" i="4" s="1"/>
  <c r="C913" i="4"/>
  <c r="I913" i="4"/>
  <c r="H913" i="4"/>
  <c r="J913" i="4" l="1"/>
  <c r="D913" i="4"/>
  <c r="F913" i="4" s="1"/>
  <c r="G913" i="4" l="1"/>
  <c r="M913" i="4"/>
  <c r="K913" i="4" l="1"/>
  <c r="L913" i="4" s="1"/>
  <c r="B914" i="4" s="1"/>
  <c r="N913" i="4"/>
  <c r="H914" i="4"/>
  <c r="I914" i="4"/>
  <c r="C914" i="4"/>
  <c r="D914" i="4" l="1"/>
  <c r="F914" i="4" s="1"/>
  <c r="J914" i="4"/>
  <c r="G914" i="4" l="1"/>
  <c r="N914" i="4" s="1"/>
  <c r="M914" i="4"/>
  <c r="K914" i="4" l="1"/>
  <c r="L914" i="4" s="1"/>
  <c r="B915" i="4" s="1"/>
  <c r="I915" i="4"/>
  <c r="C915" i="4"/>
  <c r="H915" i="4"/>
  <c r="J915" i="4" l="1"/>
  <c r="D915" i="4"/>
  <c r="F915" i="4" s="1"/>
  <c r="G915" i="4" l="1"/>
  <c r="M915" i="4"/>
  <c r="N915" i="4" l="1"/>
  <c r="K915" i="4"/>
  <c r="L915" i="4" s="1"/>
  <c r="B916" i="4" s="1"/>
  <c r="I916" i="4"/>
  <c r="H916" i="4"/>
  <c r="C916" i="4"/>
  <c r="D916" i="4" l="1"/>
  <c r="F916" i="4" s="1"/>
  <c r="J916" i="4"/>
  <c r="G916" i="4" l="1"/>
  <c r="N916" i="4" s="1"/>
  <c r="M916" i="4"/>
  <c r="K916" i="4" l="1"/>
  <c r="L916" i="4" s="1"/>
  <c r="B917" i="4" s="1"/>
  <c r="H917" i="4"/>
  <c r="C917" i="4"/>
  <c r="I917" i="4"/>
  <c r="D917" i="4" l="1"/>
  <c r="F917" i="4" s="1"/>
  <c r="J917" i="4"/>
  <c r="G917" i="4" l="1"/>
  <c r="N917" i="4" s="1"/>
  <c r="M917" i="4"/>
  <c r="K917" i="4" l="1"/>
  <c r="L917" i="4" s="1"/>
  <c r="B918" i="4" s="1"/>
  <c r="H918" i="4"/>
  <c r="C918" i="4"/>
  <c r="I918" i="4"/>
  <c r="D918" i="4" l="1"/>
  <c r="F918" i="4" s="1"/>
  <c r="J918" i="4"/>
  <c r="G918" i="4" l="1"/>
  <c r="N918" i="4" s="1"/>
  <c r="M918" i="4"/>
  <c r="K918" i="4" l="1"/>
  <c r="L918" i="4" s="1"/>
  <c r="B919" i="4" s="1"/>
  <c r="H919" i="4"/>
  <c r="I919" i="4"/>
  <c r="C919" i="4"/>
  <c r="D919" i="4" l="1"/>
  <c r="F919" i="4" s="1"/>
  <c r="J919" i="4"/>
  <c r="G919" i="4" l="1"/>
  <c r="N919" i="4" s="1"/>
  <c r="M919" i="4"/>
  <c r="K919" i="4" l="1"/>
  <c r="L919" i="4" s="1"/>
  <c r="B920" i="4" s="1"/>
  <c r="H920" i="4"/>
  <c r="C920" i="4"/>
  <c r="I920" i="4"/>
  <c r="D920" i="4" l="1"/>
  <c r="F920" i="4" s="1"/>
  <c r="J920" i="4"/>
  <c r="G920" i="4" l="1"/>
  <c r="N920" i="4" s="1"/>
  <c r="M920" i="4"/>
  <c r="K920" i="4" l="1"/>
  <c r="L920" i="4" s="1"/>
  <c r="B921" i="4" s="1"/>
  <c r="C921" i="4"/>
  <c r="H921" i="4"/>
  <c r="I921" i="4"/>
  <c r="J921" i="4" l="1"/>
  <c r="D921" i="4"/>
  <c r="F921" i="4" s="1"/>
  <c r="G921" i="4" l="1"/>
  <c r="M921" i="4"/>
  <c r="N921" i="4" l="1"/>
  <c r="K921" i="4"/>
  <c r="L921" i="4" s="1"/>
  <c r="B922" i="4" s="1"/>
  <c r="C922" i="4"/>
  <c r="H922" i="4"/>
  <c r="I922" i="4"/>
  <c r="J922" i="4" l="1"/>
  <c r="D922" i="4"/>
  <c r="F922" i="4" s="1"/>
  <c r="G922" i="4" l="1"/>
  <c r="M922" i="4"/>
  <c r="N922" i="4" l="1"/>
  <c r="K922" i="4"/>
  <c r="L922" i="4" s="1"/>
  <c r="B923" i="4" s="1"/>
  <c r="I923" i="4"/>
  <c r="H923" i="4"/>
  <c r="C923" i="4"/>
  <c r="D923" i="4" l="1"/>
  <c r="F923" i="4" s="1"/>
  <c r="J923" i="4"/>
  <c r="G923" i="4" l="1"/>
  <c r="N923" i="4" s="1"/>
  <c r="M923" i="4"/>
  <c r="K923" i="4" l="1"/>
  <c r="L923" i="4" s="1"/>
  <c r="B924" i="4" s="1"/>
  <c r="C924" i="4"/>
  <c r="I924" i="4"/>
  <c r="H924" i="4"/>
  <c r="J924" i="4" l="1"/>
  <c r="D924" i="4"/>
  <c r="F924" i="4" s="1"/>
  <c r="G924" i="4" l="1"/>
  <c r="M924" i="4"/>
  <c r="N924" i="4" l="1"/>
  <c r="K924" i="4"/>
  <c r="L924" i="4" s="1"/>
  <c r="B925" i="4" s="1"/>
  <c r="H925" i="4"/>
  <c r="C925" i="4"/>
  <c r="I925" i="4"/>
  <c r="D925" i="4" l="1"/>
  <c r="F925" i="4" s="1"/>
  <c r="J925" i="4"/>
  <c r="G925" i="4" l="1"/>
  <c r="N925" i="4" s="1"/>
  <c r="M925" i="4"/>
  <c r="K925" i="4" l="1"/>
  <c r="L925" i="4" s="1"/>
  <c r="B926" i="4" s="1"/>
  <c r="C926" i="4"/>
  <c r="H926" i="4"/>
  <c r="I926" i="4"/>
  <c r="J926" i="4" l="1"/>
  <c r="D926" i="4"/>
  <c r="F926" i="4" s="1"/>
  <c r="G926" i="4" l="1"/>
  <c r="N926" i="4" s="1"/>
  <c r="M926" i="4"/>
  <c r="K926" i="4" l="1"/>
  <c r="L926" i="4" s="1"/>
  <c r="B927" i="4" s="1"/>
  <c r="H927" i="4"/>
  <c r="C927" i="4"/>
  <c r="I927" i="4"/>
  <c r="D927" i="4" l="1"/>
  <c r="F927" i="4" s="1"/>
  <c r="J927" i="4"/>
  <c r="G927" i="4" l="1"/>
  <c r="N927" i="4" s="1"/>
  <c r="M927" i="4"/>
  <c r="K927" i="4" l="1"/>
  <c r="L927" i="4" s="1"/>
  <c r="B928" i="4" s="1"/>
  <c r="I928" i="4"/>
  <c r="C928" i="4"/>
  <c r="H928" i="4"/>
  <c r="J928" i="4" l="1"/>
  <c r="D928" i="4"/>
  <c r="F928" i="4" s="1"/>
  <c r="G928" i="4" l="1"/>
  <c r="N928" i="4" s="1"/>
  <c r="M928" i="4"/>
  <c r="K928" i="4" l="1"/>
  <c r="L928" i="4" s="1"/>
  <c r="B929" i="4" s="1"/>
  <c r="C929" i="4"/>
  <c r="H929" i="4"/>
  <c r="I929" i="4"/>
  <c r="J929" i="4" l="1"/>
  <c r="D929" i="4"/>
  <c r="F929" i="4" s="1"/>
  <c r="G929" i="4" l="1"/>
  <c r="N929" i="4" s="1"/>
  <c r="M929" i="4"/>
  <c r="K929" i="4" l="1"/>
  <c r="L929" i="4" s="1"/>
  <c r="B930" i="4" s="1"/>
  <c r="H930" i="4"/>
  <c r="C930" i="4"/>
  <c r="I930" i="4"/>
  <c r="D930" i="4" l="1"/>
  <c r="F930" i="4" s="1"/>
  <c r="J930" i="4"/>
  <c r="G930" i="4" l="1"/>
  <c r="N930" i="4" s="1"/>
  <c r="M930" i="4"/>
  <c r="K930" i="4" l="1"/>
  <c r="L930" i="4" s="1"/>
  <c r="B931" i="4" s="1"/>
  <c r="I931" i="4"/>
  <c r="H931" i="4"/>
  <c r="C931" i="4"/>
  <c r="D931" i="4" l="1"/>
  <c r="F931" i="4" s="1"/>
  <c r="J931" i="4"/>
  <c r="G931" i="4" l="1"/>
  <c r="N931" i="4" s="1"/>
  <c r="M931" i="4"/>
  <c r="K931" i="4" l="1"/>
  <c r="L931" i="4" s="1"/>
  <c r="B932" i="4" s="1"/>
  <c r="C932" i="4"/>
  <c r="H932" i="4"/>
  <c r="I932" i="4"/>
  <c r="J932" i="4" l="1"/>
  <c r="D932" i="4"/>
  <c r="F932" i="4" s="1"/>
  <c r="G932" i="4" l="1"/>
  <c r="N932" i="4" s="1"/>
  <c r="M932" i="4"/>
  <c r="K932" i="4" l="1"/>
  <c r="L932" i="4" s="1"/>
  <c r="B933" i="4" s="1"/>
  <c r="C933" i="4"/>
  <c r="I933" i="4"/>
  <c r="H933" i="4"/>
  <c r="J933" i="4" l="1"/>
  <c r="D933" i="4"/>
  <c r="F933" i="4" s="1"/>
  <c r="G933" i="4" l="1"/>
  <c r="M933" i="4"/>
  <c r="N933" i="4" l="1"/>
  <c r="K933" i="4"/>
  <c r="L933" i="4" s="1"/>
  <c r="B934" i="4" s="1"/>
  <c r="C934" i="4"/>
  <c r="H934" i="4"/>
  <c r="I934" i="4"/>
  <c r="J934" i="4" l="1"/>
  <c r="D934" i="4"/>
  <c r="F934" i="4" s="1"/>
  <c r="G934" i="4" l="1"/>
  <c r="M934" i="4"/>
  <c r="N934" i="4" l="1"/>
  <c r="K934" i="4"/>
  <c r="L934" i="4" s="1"/>
  <c r="B935" i="4" s="1"/>
  <c r="H935" i="4"/>
  <c r="I935" i="4"/>
  <c r="C935" i="4"/>
  <c r="D935" i="4" l="1"/>
  <c r="F935" i="4" s="1"/>
  <c r="J935" i="4"/>
  <c r="G935" i="4" l="1"/>
  <c r="N935" i="4" s="1"/>
  <c r="M935" i="4"/>
  <c r="K935" i="4" l="1"/>
  <c r="L935" i="4" s="1"/>
  <c r="B936" i="4" s="1"/>
  <c r="C936" i="4"/>
  <c r="I936" i="4"/>
  <c r="H936" i="4"/>
  <c r="J936" i="4" l="1"/>
  <c r="D936" i="4"/>
  <c r="F936" i="4" s="1"/>
  <c r="G936" i="4" l="1"/>
  <c r="M936" i="4"/>
  <c r="N936" i="4" l="1"/>
  <c r="K936" i="4"/>
  <c r="L936" i="4" s="1"/>
  <c r="B937" i="4" s="1"/>
  <c r="C937" i="4"/>
  <c r="H937" i="4"/>
  <c r="I937" i="4"/>
  <c r="J937" i="4" l="1"/>
  <c r="D937" i="4"/>
  <c r="F937" i="4" s="1"/>
  <c r="G937" i="4" l="1"/>
  <c r="N937" i="4" s="1"/>
  <c r="M937" i="4"/>
  <c r="K937" i="4" l="1"/>
  <c r="L937" i="4" s="1"/>
  <c r="B938" i="4" s="1"/>
  <c r="I938" i="4"/>
  <c r="H938" i="4"/>
  <c r="C938" i="4"/>
  <c r="D938" i="4" l="1"/>
  <c r="F938" i="4" s="1"/>
  <c r="J938" i="4"/>
  <c r="G938" i="4" l="1"/>
  <c r="N938" i="4" s="1"/>
  <c r="M938" i="4"/>
  <c r="K938" i="4" l="1"/>
  <c r="L938" i="4" s="1"/>
  <c r="B939" i="4" s="1"/>
  <c r="H939" i="4"/>
  <c r="I939" i="4"/>
  <c r="C939" i="4"/>
  <c r="D939" i="4" l="1"/>
  <c r="F939" i="4" s="1"/>
  <c r="J939" i="4"/>
  <c r="G939" i="4" l="1"/>
  <c r="K939" i="4" s="1"/>
  <c r="L939" i="4" s="1"/>
  <c r="B940" i="4" s="1"/>
  <c r="M939" i="4"/>
  <c r="C940" i="4"/>
  <c r="I940" i="4"/>
  <c r="H940" i="4"/>
  <c r="J940" i="4" l="1"/>
  <c r="D940" i="4"/>
  <c r="F940" i="4" s="1"/>
  <c r="M940" i="4" s="1"/>
  <c r="N939" i="4"/>
  <c r="G940" i="4" l="1"/>
  <c r="N940" i="4" s="1"/>
  <c r="K940" i="4" l="1"/>
  <c r="L940" i="4" s="1"/>
  <c r="B941" i="4" s="1"/>
  <c r="I941" i="4"/>
  <c r="C941" i="4"/>
  <c r="H941" i="4"/>
  <c r="J941" i="4" l="1"/>
  <c r="D941" i="4"/>
  <c r="F941" i="4" s="1"/>
  <c r="G941" i="4" l="1"/>
  <c r="N941" i="4" s="1"/>
  <c r="M941" i="4"/>
  <c r="K941" i="4" l="1"/>
  <c r="L941" i="4" s="1"/>
  <c r="B942" i="4" s="1"/>
  <c r="C942" i="4"/>
  <c r="I942" i="4"/>
  <c r="H942" i="4"/>
  <c r="J942" i="4" l="1"/>
  <c r="D942" i="4"/>
  <c r="F942" i="4" s="1"/>
  <c r="G942" i="4" l="1"/>
  <c r="N942" i="4" s="1"/>
  <c r="M942" i="4"/>
  <c r="K942" i="4"/>
  <c r="L942" i="4" s="1"/>
  <c r="B943" i="4" s="1"/>
  <c r="I943" i="4"/>
  <c r="C943" i="4"/>
  <c r="H943" i="4"/>
  <c r="J943" i="4" l="1"/>
  <c r="D943" i="4"/>
  <c r="F943" i="4" s="1"/>
  <c r="M943" i="4" l="1"/>
  <c r="G943" i="4"/>
  <c r="K943" i="4" l="1"/>
  <c r="L943" i="4" s="1"/>
  <c r="B944" i="4" s="1"/>
  <c r="N943" i="4"/>
  <c r="I944" i="4"/>
  <c r="H944" i="4"/>
  <c r="C944" i="4"/>
  <c r="D944" i="4" l="1"/>
  <c r="F944" i="4" s="1"/>
  <c r="J944" i="4"/>
  <c r="G944" i="4" l="1"/>
  <c r="N944" i="4" s="1"/>
  <c r="M944" i="4"/>
  <c r="K944" i="4" l="1"/>
  <c r="L944" i="4" s="1"/>
  <c r="B945" i="4" s="1"/>
  <c r="H945" i="4"/>
  <c r="C945" i="4"/>
  <c r="I945" i="4"/>
  <c r="D945" i="4" l="1"/>
  <c r="F945" i="4" s="1"/>
  <c r="J945" i="4"/>
  <c r="M945" i="4" l="1"/>
  <c r="G945" i="4"/>
  <c r="N945" i="4" s="1"/>
  <c r="K945" i="4" l="1"/>
  <c r="L945" i="4" s="1"/>
  <c r="B946" i="4" s="1"/>
  <c r="I946" i="4"/>
  <c r="H946" i="4"/>
  <c r="C946" i="4"/>
  <c r="D946" i="4" l="1"/>
  <c r="F946" i="4" s="1"/>
  <c r="J946" i="4"/>
  <c r="M946" i="4" l="1"/>
  <c r="G946" i="4"/>
  <c r="N946" i="4" s="1"/>
  <c r="K946" i="4" l="1"/>
  <c r="L946" i="4" s="1"/>
  <c r="B947" i="4" s="1"/>
  <c r="I947" i="4"/>
  <c r="C947" i="4"/>
  <c r="H947" i="4"/>
  <c r="J947" i="4" l="1"/>
  <c r="D947" i="4"/>
  <c r="F947" i="4" s="1"/>
  <c r="G947" i="4" l="1"/>
  <c r="N947" i="4" s="1"/>
  <c r="M947" i="4"/>
  <c r="K947" i="4"/>
  <c r="L947" i="4" s="1"/>
  <c r="B948" i="4" s="1"/>
  <c r="I948" i="4"/>
  <c r="C948" i="4"/>
  <c r="H948" i="4"/>
  <c r="J948" i="4" l="1"/>
  <c r="D948" i="4"/>
  <c r="F948" i="4" s="1"/>
  <c r="G948" i="4" s="1"/>
  <c r="M948" i="4"/>
  <c r="K948" i="4" l="1"/>
  <c r="L948" i="4" s="1"/>
  <c r="B949" i="4" s="1"/>
  <c r="N948" i="4"/>
  <c r="H949" i="4"/>
  <c r="C949" i="4"/>
  <c r="I949" i="4"/>
  <c r="D949" i="4" l="1"/>
  <c r="F949" i="4" s="1"/>
  <c r="J949" i="4"/>
  <c r="M949" i="4" l="1"/>
  <c r="G949" i="4"/>
  <c r="N949" i="4" s="1"/>
  <c r="K949" i="4" l="1"/>
  <c r="L949" i="4" s="1"/>
  <c r="B950" i="4" s="1"/>
  <c r="H950" i="4"/>
  <c r="C950" i="4"/>
  <c r="I950" i="4"/>
  <c r="D950" i="4" l="1"/>
  <c r="F950" i="4" s="1"/>
  <c r="J950" i="4"/>
  <c r="G950" i="4" l="1"/>
  <c r="N950" i="4" s="1"/>
  <c r="M950" i="4"/>
  <c r="K950" i="4" l="1"/>
  <c r="L950" i="4" s="1"/>
  <c r="B951" i="4" s="1"/>
  <c r="I951" i="4"/>
  <c r="C951" i="4"/>
  <c r="H951" i="4"/>
  <c r="J951" i="4" l="1"/>
  <c r="D951" i="4"/>
  <c r="F951" i="4" s="1"/>
  <c r="G951" i="4" l="1"/>
  <c r="M951" i="4"/>
  <c r="K951" i="4" l="1"/>
  <c r="L951" i="4" s="1"/>
  <c r="B952" i="4" s="1"/>
  <c r="N951" i="4"/>
  <c r="C952" i="4"/>
  <c r="I952" i="4"/>
  <c r="H952" i="4"/>
  <c r="J952" i="4" l="1"/>
  <c r="D952" i="4"/>
  <c r="F952" i="4" s="1"/>
  <c r="G952" i="4" l="1"/>
  <c r="N952" i="4" s="1"/>
  <c r="M952" i="4"/>
  <c r="K952" i="4" l="1"/>
  <c r="L952" i="4" s="1"/>
  <c r="B953" i="4" s="1"/>
  <c r="I953" i="4"/>
  <c r="H953" i="4"/>
  <c r="C953" i="4"/>
  <c r="D953" i="4" l="1"/>
  <c r="F953" i="4" s="1"/>
  <c r="J953" i="4"/>
  <c r="K953" i="4" l="1"/>
  <c r="L953" i="4" s="1"/>
  <c r="B954" i="4" s="1"/>
  <c r="G953" i="4"/>
  <c r="N953" i="4" s="1"/>
  <c r="M953" i="4"/>
  <c r="I954" i="4"/>
  <c r="H954" i="4"/>
  <c r="C954" i="4"/>
  <c r="D954" i="4" l="1"/>
  <c r="F954" i="4" s="1"/>
  <c r="G954" i="4" s="1"/>
  <c r="N954" i="4" s="1"/>
  <c r="J954" i="4"/>
  <c r="M954" i="4" l="1"/>
  <c r="K954" i="4"/>
  <c r="L954" i="4" s="1"/>
  <c r="B955" i="4" s="1"/>
  <c r="H955" i="4"/>
  <c r="I955" i="4"/>
  <c r="C955" i="4"/>
  <c r="D955" i="4" l="1"/>
  <c r="F955" i="4" s="1"/>
  <c r="J955" i="4"/>
  <c r="M955" i="4" l="1"/>
  <c r="G955" i="4"/>
  <c r="N955" i="4" s="1"/>
  <c r="K955" i="4" l="1"/>
  <c r="L955" i="4" s="1"/>
  <c r="B956" i="4" s="1"/>
  <c r="I956" i="4"/>
  <c r="C956" i="4"/>
  <c r="H956" i="4"/>
  <c r="J956" i="4" l="1"/>
  <c r="D956" i="4"/>
  <c r="F956" i="4" s="1"/>
  <c r="G956" i="4" l="1"/>
  <c r="M956" i="4"/>
  <c r="K956" i="4" l="1"/>
  <c r="L956" i="4" s="1"/>
  <c r="B957" i="4" s="1"/>
  <c r="N956" i="4"/>
  <c r="I957" i="4"/>
  <c r="C957" i="4"/>
  <c r="H957" i="4"/>
  <c r="J957" i="4" l="1"/>
  <c r="D957" i="4"/>
  <c r="F957" i="4" s="1"/>
  <c r="G957" i="4" l="1"/>
  <c r="N957" i="4" s="1"/>
  <c r="M957" i="4"/>
  <c r="K957" i="4" l="1"/>
  <c r="L957" i="4" s="1"/>
  <c r="B958" i="4" s="1"/>
  <c r="H958" i="4"/>
  <c r="C958" i="4"/>
  <c r="I958" i="4"/>
  <c r="D958" i="4" l="1"/>
  <c r="F958" i="4" s="1"/>
  <c r="J958" i="4"/>
  <c r="G958" i="4" l="1"/>
  <c r="N958" i="4" s="1"/>
  <c r="M958" i="4"/>
  <c r="K958" i="4" l="1"/>
  <c r="L958" i="4" s="1"/>
  <c r="B959" i="4" s="1"/>
  <c r="I959" i="4"/>
  <c r="C959" i="4"/>
  <c r="H959" i="4"/>
  <c r="J959" i="4" l="1"/>
  <c r="D959" i="4"/>
  <c r="F959" i="4" s="1"/>
  <c r="G959" i="4" l="1"/>
  <c r="N959" i="4" s="1"/>
  <c r="M959" i="4"/>
  <c r="K959" i="4"/>
  <c r="L959" i="4" s="1"/>
  <c r="B960" i="4" s="1"/>
  <c r="I960" i="4"/>
  <c r="H960" i="4"/>
  <c r="C960" i="4"/>
  <c r="D960" i="4" l="1"/>
  <c r="F960" i="4" s="1"/>
  <c r="G960" i="4" s="1"/>
  <c r="N960" i="4" s="1"/>
  <c r="J960" i="4"/>
  <c r="K960" i="4" s="1"/>
  <c r="L960" i="4" s="1"/>
  <c r="B961" i="4" s="1"/>
  <c r="I961" i="4"/>
  <c r="C961" i="4"/>
  <c r="H961" i="4"/>
  <c r="J961" i="4" l="1"/>
  <c r="D961" i="4"/>
  <c r="F961" i="4" s="1"/>
  <c r="G961" i="4" s="1"/>
  <c r="K961" i="4" s="1"/>
  <c r="L961" i="4" s="1"/>
  <c r="B962" i="4" s="1"/>
  <c r="M960" i="4"/>
  <c r="M961" i="4" s="1"/>
  <c r="I962" i="4"/>
  <c r="C962" i="4"/>
  <c r="H962" i="4"/>
  <c r="J962" i="4" l="1"/>
  <c r="D962" i="4"/>
  <c r="F962" i="4" s="1"/>
  <c r="N961" i="4"/>
  <c r="M962" i="4" l="1"/>
  <c r="G962" i="4"/>
  <c r="K962" i="4" s="1"/>
  <c r="L962" i="4" s="1"/>
  <c r="B963" i="4" s="1"/>
  <c r="I963" i="4"/>
  <c r="H963" i="4"/>
  <c r="C963" i="4"/>
  <c r="D963" i="4" l="1"/>
  <c r="F963" i="4" s="1"/>
  <c r="G963" i="4" s="1"/>
  <c r="J963" i="4"/>
  <c r="K963" i="4" s="1"/>
  <c r="L963" i="4" s="1"/>
  <c r="B964" i="4" s="1"/>
  <c r="N962" i="4"/>
  <c r="H964" i="4"/>
  <c r="C964" i="4"/>
  <c r="I964" i="4"/>
  <c r="D964" i="4" l="1"/>
  <c r="F964" i="4" s="1"/>
  <c r="G964" i="4" s="1"/>
  <c r="N964" i="4" s="1"/>
  <c r="J964" i="4"/>
  <c r="M963" i="4"/>
  <c r="M964" i="4" s="1"/>
  <c r="N963" i="4"/>
  <c r="K964" i="4" l="1"/>
  <c r="L964" i="4" s="1"/>
  <c r="B965" i="4" s="1"/>
  <c r="C965" i="4"/>
  <c r="H965" i="4"/>
  <c r="I965" i="4"/>
  <c r="J965" i="4" l="1"/>
  <c r="D965" i="4"/>
  <c r="F965" i="4" s="1"/>
  <c r="G965" i="4" l="1"/>
  <c r="M965" i="4"/>
  <c r="K965" i="4" l="1"/>
  <c r="L965" i="4" s="1"/>
  <c r="B966" i="4" s="1"/>
  <c r="N965" i="4"/>
  <c r="C966" i="4"/>
  <c r="I966" i="4"/>
  <c r="H966" i="4"/>
  <c r="J966" i="4" l="1"/>
  <c r="D966" i="4"/>
  <c r="F966" i="4" s="1"/>
  <c r="G966" i="4" l="1"/>
  <c r="M966" i="4"/>
  <c r="K966" i="4" l="1"/>
  <c r="L966" i="4" s="1"/>
  <c r="B967" i="4" s="1"/>
  <c r="N966" i="4"/>
  <c r="H967" i="4"/>
  <c r="C967" i="4"/>
  <c r="I967" i="4"/>
  <c r="D967" i="4" l="1"/>
  <c r="F967" i="4" s="1"/>
  <c r="J967" i="4"/>
  <c r="G967" i="4" l="1"/>
  <c r="N967" i="4" s="1"/>
  <c r="M967" i="4"/>
  <c r="K967" i="4" l="1"/>
  <c r="L967" i="4" s="1"/>
  <c r="B968" i="4" s="1"/>
  <c r="C968" i="4"/>
  <c r="H968" i="4"/>
  <c r="I968" i="4"/>
  <c r="J968" i="4" l="1"/>
  <c r="D968" i="4"/>
  <c r="F968" i="4" s="1"/>
  <c r="G968" i="4" l="1"/>
  <c r="N968" i="4" s="1"/>
  <c r="M968" i="4"/>
  <c r="K968" i="4"/>
  <c r="L968" i="4" s="1"/>
  <c r="B969" i="4" s="1"/>
  <c r="C969" i="4"/>
  <c r="H969" i="4"/>
  <c r="I969" i="4"/>
  <c r="J969" i="4" l="1"/>
  <c r="D969" i="4"/>
  <c r="F969" i="4" s="1"/>
  <c r="G969" i="4" s="1"/>
  <c r="K969" i="4" s="1"/>
  <c r="L969" i="4" s="1"/>
  <c r="B970" i="4" s="1"/>
  <c r="I970" i="4"/>
  <c r="H970" i="4"/>
  <c r="C970" i="4"/>
  <c r="D970" i="4" l="1"/>
  <c r="F970" i="4" s="1"/>
  <c r="G970" i="4" s="1"/>
  <c r="J970" i="4"/>
  <c r="K970" i="4" s="1"/>
  <c r="L970" i="4" s="1"/>
  <c r="B971" i="4" s="1"/>
  <c r="N969" i="4"/>
  <c r="N970" i="4" s="1"/>
  <c r="M969" i="4"/>
  <c r="M970" i="4" s="1"/>
  <c r="H971" i="4"/>
  <c r="I971" i="4"/>
  <c r="C971" i="4"/>
  <c r="D971" i="4" l="1"/>
  <c r="F971" i="4" s="1"/>
  <c r="J971" i="4"/>
  <c r="G971" i="4" l="1"/>
  <c r="N971" i="4" s="1"/>
  <c r="M971" i="4"/>
  <c r="K971" i="4" l="1"/>
  <c r="L971" i="4" s="1"/>
  <c r="B972" i="4" s="1"/>
  <c r="C972" i="4"/>
  <c r="I972" i="4"/>
  <c r="H972" i="4"/>
  <c r="J972" i="4" l="1"/>
  <c r="D972" i="4"/>
  <c r="F972" i="4" s="1"/>
  <c r="G972" i="4" l="1"/>
  <c r="N972" i="4" s="1"/>
  <c r="M972" i="4"/>
  <c r="K972" i="4"/>
  <c r="L972" i="4" s="1"/>
  <c r="B973" i="4" s="1"/>
  <c r="H973" i="4"/>
  <c r="I973" i="4"/>
  <c r="C973" i="4"/>
  <c r="D973" i="4" l="1"/>
  <c r="F973" i="4" s="1"/>
  <c r="G973" i="4" s="1"/>
  <c r="N973" i="4" s="1"/>
  <c r="J973" i="4"/>
  <c r="K973" i="4" s="1"/>
  <c r="L973" i="4" s="1"/>
  <c r="B974" i="4" s="1"/>
  <c r="M973" i="4"/>
  <c r="C974" i="4"/>
  <c r="I974" i="4"/>
  <c r="H974" i="4"/>
  <c r="J974" i="4" l="1"/>
  <c r="D974" i="4"/>
  <c r="F974" i="4" s="1"/>
  <c r="G974" i="4" s="1"/>
  <c r="N974" i="4" s="1"/>
  <c r="M974" i="4" l="1"/>
  <c r="K974" i="4"/>
  <c r="L974" i="4" s="1"/>
  <c r="B975" i="4" s="1"/>
  <c r="I975" i="4"/>
  <c r="H975" i="4"/>
  <c r="C975" i="4"/>
  <c r="D975" i="4" l="1"/>
  <c r="F975" i="4" s="1"/>
  <c r="J975" i="4"/>
  <c r="G975" i="4" l="1"/>
  <c r="N975" i="4" s="1"/>
  <c r="M975" i="4"/>
  <c r="K975" i="4" l="1"/>
  <c r="L975" i="4" s="1"/>
  <c r="B976" i="4" s="1"/>
  <c r="C976" i="4"/>
  <c r="H976" i="4"/>
  <c r="I976" i="4"/>
  <c r="J976" i="4" l="1"/>
  <c r="D976" i="4"/>
  <c r="F976" i="4" s="1"/>
  <c r="M976" i="4" l="1"/>
  <c r="G976" i="4"/>
  <c r="K976" i="4" l="1"/>
  <c r="L976" i="4" s="1"/>
  <c r="B977" i="4" s="1"/>
  <c r="N976" i="4"/>
  <c r="H977" i="4"/>
  <c r="I977" i="4"/>
  <c r="C977" i="4"/>
  <c r="D977" i="4" l="1"/>
  <c r="F977" i="4" s="1"/>
  <c r="J977" i="4"/>
  <c r="G977" i="4" l="1"/>
  <c r="N977" i="4" s="1"/>
  <c r="M977" i="4"/>
  <c r="K977" i="4" l="1"/>
  <c r="L977" i="4" s="1"/>
  <c r="B978" i="4" s="1"/>
  <c r="I978" i="4"/>
  <c r="H978" i="4"/>
  <c r="C978" i="4"/>
  <c r="D978" i="4" l="1"/>
  <c r="F978" i="4" s="1"/>
  <c r="J978" i="4"/>
  <c r="G978" i="4" l="1"/>
  <c r="N978" i="4" s="1"/>
  <c r="M978" i="4"/>
  <c r="K978" i="4" l="1"/>
  <c r="L978" i="4" s="1"/>
  <c r="B979" i="4" s="1"/>
  <c r="I979" i="4"/>
  <c r="C979" i="4"/>
  <c r="H979" i="4"/>
  <c r="J979" i="4" l="1"/>
  <c r="D979" i="4"/>
  <c r="F979" i="4" s="1"/>
  <c r="G979" i="4" l="1"/>
  <c r="M979" i="4"/>
  <c r="K979" i="4" l="1"/>
  <c r="L979" i="4" s="1"/>
  <c r="B980" i="4" s="1"/>
  <c r="N979" i="4"/>
  <c r="C980" i="4"/>
  <c r="I980" i="4"/>
  <c r="H980" i="4"/>
  <c r="J980" i="4" l="1"/>
  <c r="D980" i="4"/>
  <c r="F980" i="4" s="1"/>
  <c r="G980" i="4" l="1"/>
  <c r="M980" i="4"/>
  <c r="K980" i="4" l="1"/>
  <c r="L980" i="4" s="1"/>
  <c r="B981" i="4" s="1"/>
  <c r="N980" i="4"/>
  <c r="I981" i="4"/>
  <c r="C981" i="4"/>
  <c r="H981" i="4"/>
  <c r="J981" i="4" l="1"/>
  <c r="D981" i="4"/>
  <c r="F981" i="4" s="1"/>
  <c r="G981" i="4" l="1"/>
  <c r="M981" i="4"/>
  <c r="K981" i="4" l="1"/>
  <c r="L981" i="4" s="1"/>
  <c r="B982" i="4" s="1"/>
  <c r="N981" i="4"/>
  <c r="C982" i="4"/>
  <c r="I982" i="4"/>
  <c r="H982" i="4"/>
  <c r="J982" i="4" l="1"/>
  <c r="D982" i="4"/>
  <c r="F982" i="4" s="1"/>
  <c r="G982" i="4" l="1"/>
  <c r="N982" i="4" s="1"/>
  <c r="M982" i="4"/>
  <c r="K982" i="4"/>
  <c r="L982" i="4" s="1"/>
  <c r="B983" i="4" s="1"/>
  <c r="I983" i="4"/>
  <c r="H983" i="4"/>
  <c r="C983" i="4"/>
  <c r="D983" i="4" l="1"/>
  <c r="F983" i="4" s="1"/>
  <c r="G983" i="4" s="1"/>
  <c r="N983" i="4" s="1"/>
  <c r="J983" i="4"/>
  <c r="M983" i="4" l="1"/>
  <c r="K983" i="4"/>
  <c r="L983" i="4" s="1"/>
  <c r="B984" i="4" s="1"/>
  <c r="H984" i="4"/>
  <c r="C984" i="4"/>
  <c r="I984" i="4"/>
  <c r="D984" i="4" l="1"/>
  <c r="F984" i="4" s="1"/>
  <c r="G984" i="4" s="1"/>
  <c r="N984" i="4" s="1"/>
  <c r="J984" i="4"/>
  <c r="M984" i="4" l="1"/>
  <c r="K984" i="4"/>
  <c r="L984" i="4" s="1"/>
  <c r="B985" i="4" s="1"/>
  <c r="H985" i="4"/>
  <c r="I985" i="4"/>
  <c r="C985" i="4"/>
  <c r="D985" i="4" l="1"/>
  <c r="F985" i="4" s="1"/>
  <c r="G985" i="4" s="1"/>
  <c r="N985" i="4" s="1"/>
  <c r="J985" i="4"/>
  <c r="K985" i="4" s="1"/>
  <c r="L985" i="4" s="1"/>
  <c r="B986" i="4" s="1"/>
  <c r="H986" i="4"/>
  <c r="I986" i="4"/>
  <c r="C986" i="4"/>
  <c r="D986" i="4" l="1"/>
  <c r="F986" i="4" s="1"/>
  <c r="G986" i="4" s="1"/>
  <c r="N986" i="4" s="1"/>
  <c r="J986" i="4"/>
  <c r="K986" i="4" s="1"/>
  <c r="L986" i="4" s="1"/>
  <c r="B987" i="4" s="1"/>
  <c r="M985" i="4"/>
  <c r="H987" i="4"/>
  <c r="I987" i="4"/>
  <c r="C987" i="4"/>
  <c r="D987" i="4" l="1"/>
  <c r="F987" i="4" s="1"/>
  <c r="G987" i="4" s="1"/>
  <c r="N987" i="4" s="1"/>
  <c r="J987" i="4"/>
  <c r="K987" i="4" s="1"/>
  <c r="L987" i="4" s="1"/>
  <c r="B988" i="4" s="1"/>
  <c r="M986" i="4"/>
  <c r="M987" i="4" s="1"/>
  <c r="H988" i="4"/>
  <c r="C988" i="4"/>
  <c r="I988" i="4"/>
  <c r="D988" i="4" l="1"/>
  <c r="F988" i="4" s="1"/>
  <c r="G988" i="4" s="1"/>
  <c r="N988" i="4" s="1"/>
  <c r="J988" i="4"/>
  <c r="K988" i="4" s="1"/>
  <c r="L988" i="4" s="1"/>
  <c r="B989" i="4" s="1"/>
  <c r="M988" i="4"/>
  <c r="C989" i="4"/>
  <c r="H989" i="4"/>
  <c r="I989" i="4"/>
  <c r="J989" i="4" l="1"/>
  <c r="D989" i="4"/>
  <c r="F989" i="4" s="1"/>
  <c r="G989" i="4" s="1"/>
  <c r="N989" i="4" s="1"/>
  <c r="M989" i="4" l="1"/>
  <c r="K989" i="4"/>
  <c r="L989" i="4" s="1"/>
  <c r="B990" i="4" s="1"/>
  <c r="I990" i="4"/>
  <c r="C990" i="4"/>
  <c r="H990" i="4"/>
  <c r="J990" i="4" l="1"/>
  <c r="D990" i="4"/>
  <c r="F990" i="4" s="1"/>
  <c r="M990" i="4" l="1"/>
  <c r="G990" i="4"/>
  <c r="N990" i="4" s="1"/>
  <c r="K990" i="4" l="1"/>
  <c r="L990" i="4" s="1"/>
  <c r="B991" i="4" s="1"/>
  <c r="H991" i="4"/>
  <c r="C991" i="4"/>
  <c r="I991" i="4"/>
  <c r="D991" i="4" l="1"/>
  <c r="F991" i="4" s="1"/>
  <c r="J991" i="4"/>
  <c r="G991" i="4" l="1"/>
  <c r="N991" i="4" s="1"/>
  <c r="M991" i="4"/>
  <c r="K991" i="4" l="1"/>
  <c r="L991" i="4" s="1"/>
  <c r="B992" i="4" s="1"/>
  <c r="C992" i="4"/>
  <c r="H992" i="4"/>
  <c r="I992" i="4"/>
  <c r="J992" i="4" l="1"/>
  <c r="D992" i="4"/>
  <c r="F992" i="4" s="1"/>
  <c r="G992" i="4" l="1"/>
  <c r="N992" i="4" s="1"/>
  <c r="M992" i="4"/>
  <c r="K992" i="4"/>
  <c r="L992" i="4" s="1"/>
  <c r="B993" i="4" s="1"/>
  <c r="I993" i="4"/>
  <c r="H993" i="4"/>
  <c r="C993" i="4"/>
  <c r="D993" i="4" l="1"/>
  <c r="F993" i="4" s="1"/>
  <c r="G993" i="4" s="1"/>
  <c r="N993" i="4" s="1"/>
  <c r="J993" i="4"/>
  <c r="K993" i="4" s="1"/>
  <c r="L993" i="4" s="1"/>
  <c r="B994" i="4" s="1"/>
  <c r="M993" i="4"/>
  <c r="H994" i="4"/>
  <c r="C994" i="4"/>
  <c r="I994" i="4"/>
  <c r="D994" i="4" l="1"/>
  <c r="F994" i="4" s="1"/>
  <c r="J994" i="4"/>
  <c r="G994" i="4" l="1"/>
  <c r="N994" i="4" s="1"/>
  <c r="M994" i="4"/>
  <c r="K994" i="4" l="1"/>
  <c r="L994" i="4" s="1"/>
  <c r="B995" i="4" s="1"/>
  <c r="H995" i="4"/>
  <c r="I995" i="4"/>
  <c r="C995" i="4"/>
  <c r="D995" i="4" l="1"/>
  <c r="F995" i="4" s="1"/>
  <c r="J995" i="4"/>
  <c r="G995" i="4" l="1"/>
  <c r="N995" i="4" s="1"/>
  <c r="M995" i="4"/>
  <c r="K995" i="4" l="1"/>
  <c r="L995" i="4" s="1"/>
  <c r="B996" i="4" s="1"/>
  <c r="I996" i="4"/>
  <c r="H996" i="4"/>
  <c r="C996" i="4"/>
  <c r="D996" i="4" l="1"/>
  <c r="F996" i="4" s="1"/>
  <c r="J996" i="4"/>
  <c r="G996" i="4" l="1"/>
  <c r="N996" i="4" s="1"/>
  <c r="M996" i="4"/>
  <c r="K996" i="4" l="1"/>
  <c r="L996" i="4" s="1"/>
  <c r="B997" i="4" s="1"/>
  <c r="I997" i="4"/>
  <c r="H997" i="4"/>
  <c r="C997" i="4"/>
  <c r="D997" i="4" l="1"/>
  <c r="F997" i="4" s="1"/>
  <c r="J997" i="4"/>
  <c r="G997" i="4" l="1"/>
  <c r="N997" i="4" s="1"/>
  <c r="M997" i="4"/>
  <c r="K997" i="4" l="1"/>
  <c r="L997" i="4" s="1"/>
  <c r="B998" i="4" s="1"/>
  <c r="I998" i="4"/>
  <c r="C998" i="4"/>
  <c r="H998" i="4"/>
  <c r="J998" i="4" l="1"/>
  <c r="D998" i="4"/>
  <c r="F998" i="4" s="1"/>
  <c r="G998" i="4" l="1"/>
  <c r="N998" i="4" s="1"/>
  <c r="M998" i="4"/>
  <c r="K998" i="4"/>
  <c r="L998" i="4" s="1"/>
  <c r="B999" i="4" s="1"/>
  <c r="I999" i="4"/>
  <c r="H999" i="4"/>
  <c r="C999" i="4"/>
  <c r="D999" i="4" l="1"/>
  <c r="F999" i="4" s="1"/>
  <c r="G999" i="4" s="1"/>
  <c r="N999" i="4" s="1"/>
  <c r="J999" i="4"/>
  <c r="K999" i="4" s="1"/>
  <c r="L999" i="4" s="1"/>
  <c r="B1000" i="4" s="1"/>
  <c r="M999" i="4"/>
  <c r="I1000" i="4"/>
  <c r="H1000" i="4"/>
  <c r="C1000" i="4"/>
  <c r="D1000" i="4" l="1"/>
  <c r="F1000" i="4" s="1"/>
  <c r="J1000" i="4"/>
  <c r="G1000" i="4" l="1"/>
  <c r="M1000" i="4"/>
  <c r="N1000" i="4" l="1"/>
  <c r="K1000" i="4"/>
  <c r="L1000" i="4" s="1"/>
  <c r="B1001" i="4" s="1"/>
  <c r="I1001" i="4"/>
  <c r="C1001" i="4"/>
  <c r="H1001" i="4"/>
  <c r="J1001" i="4" l="1"/>
  <c r="D1001" i="4"/>
  <c r="F1001" i="4" s="1"/>
  <c r="M1001" i="4" l="1"/>
  <c r="G1001" i="4"/>
  <c r="N1001" i="4" l="1"/>
  <c r="K1001" i="4"/>
  <c r="L1001" i="4" s="1"/>
  <c r="B1002" i="4" s="1"/>
  <c r="H1002" i="4"/>
  <c r="C1002" i="4"/>
  <c r="I1002" i="4"/>
  <c r="D1002" i="4" l="1"/>
  <c r="F1002" i="4" s="1"/>
  <c r="J1002" i="4"/>
  <c r="G1002" i="4" l="1"/>
  <c r="N1002" i="4" s="1"/>
  <c r="M1002" i="4"/>
  <c r="K1002" i="4" l="1"/>
  <c r="L1002" i="4" s="1"/>
  <c r="B1003" i="4" s="1"/>
  <c r="H1003" i="4"/>
  <c r="C1003" i="4"/>
  <c r="I1003" i="4"/>
  <c r="D1003" i="4" l="1"/>
  <c r="F1003" i="4" s="1"/>
  <c r="J1003" i="4"/>
  <c r="G1003" i="4" l="1"/>
  <c r="N1003" i="4" s="1"/>
  <c r="M1003" i="4"/>
  <c r="K1003" i="4" l="1"/>
  <c r="L1003" i="4" s="1"/>
  <c r="B1004" i="4" s="1"/>
  <c r="H1004" i="4"/>
  <c r="I1004" i="4"/>
  <c r="C1004" i="4"/>
  <c r="D1004" i="4" l="1"/>
  <c r="F1004" i="4" s="1"/>
  <c r="J1004" i="4"/>
  <c r="G1004" i="4" l="1"/>
  <c r="N1004" i="4" s="1"/>
  <c r="M1004" i="4"/>
  <c r="K1004" i="4" l="1"/>
  <c r="L1004" i="4" s="1"/>
  <c r="B1005" i="4" s="1"/>
  <c r="H1005" i="4"/>
  <c r="C1005" i="4"/>
  <c r="I1005" i="4"/>
  <c r="D1005" i="4" l="1"/>
  <c r="F1005" i="4" s="1"/>
  <c r="J1005" i="4"/>
  <c r="G1005" i="4" l="1"/>
  <c r="N1005" i="4" s="1"/>
  <c r="M1005" i="4"/>
  <c r="K1005" i="4" l="1"/>
  <c r="L1005" i="4" s="1"/>
  <c r="B1006" i="4" s="1"/>
  <c r="C1006" i="4"/>
  <c r="I1006" i="4"/>
  <c r="H1006" i="4"/>
  <c r="J1006" i="4" l="1"/>
  <c r="D1006" i="4"/>
  <c r="F1006" i="4" s="1"/>
  <c r="G1006" i="4" l="1"/>
  <c r="N1006" i="4" s="1"/>
  <c r="M1006" i="4"/>
  <c r="K1006" i="4"/>
  <c r="L1006" i="4" s="1"/>
  <c r="B1007" i="4" s="1"/>
  <c r="C1007" i="4"/>
  <c r="I1007" i="4"/>
  <c r="H1007" i="4"/>
  <c r="J1007" i="4" l="1"/>
  <c r="D1007" i="4"/>
  <c r="F1007" i="4" s="1"/>
  <c r="G1007" i="4" s="1"/>
  <c r="K1007" i="4" s="1"/>
  <c r="L1007" i="4" s="1"/>
  <c r="B1008" i="4" s="1"/>
  <c r="I1008" i="4"/>
  <c r="H1008" i="4"/>
  <c r="C1008" i="4"/>
  <c r="D1008" i="4" l="1"/>
  <c r="F1008" i="4" s="1"/>
  <c r="G1008" i="4" s="1"/>
  <c r="J1008" i="4"/>
  <c r="K1008" i="4" s="1"/>
  <c r="L1008" i="4" s="1"/>
  <c r="B1009" i="4" s="1"/>
  <c r="N1007" i="4"/>
  <c r="N1008" i="4" s="1"/>
  <c r="M1007" i="4"/>
  <c r="M1008" i="4" s="1"/>
  <c r="C1009" i="4"/>
  <c r="H1009" i="4"/>
  <c r="I1009" i="4"/>
  <c r="J1009" i="4" l="1"/>
  <c r="D1009" i="4"/>
  <c r="F1009" i="4" s="1"/>
  <c r="G1009" i="4" s="1"/>
  <c r="N1009" i="4" s="1"/>
  <c r="M1009" i="4" l="1"/>
  <c r="K1009" i="4"/>
  <c r="L1009" i="4" s="1"/>
  <c r="B1010" i="4" s="1"/>
  <c r="H1010" i="4"/>
  <c r="C1010" i="4"/>
  <c r="I1010" i="4"/>
  <c r="D1010" i="4" l="1"/>
  <c r="F1010" i="4" s="1"/>
  <c r="J1010" i="4"/>
  <c r="M1010" i="4" l="1"/>
  <c r="G1010" i="4"/>
  <c r="N1010" i="4" s="1"/>
  <c r="K1010" i="4" l="1"/>
  <c r="L1010" i="4" s="1"/>
  <c r="B1011" i="4" s="1"/>
  <c r="C1011" i="4"/>
  <c r="I1011" i="4"/>
  <c r="H1011" i="4"/>
  <c r="J1011" i="4" l="1"/>
  <c r="D1011" i="4"/>
  <c r="F1011" i="4" s="1"/>
  <c r="M1011" i="4" l="1"/>
  <c r="G1011" i="4"/>
  <c r="K1011" i="4" l="1"/>
  <c r="L1011" i="4" s="1"/>
  <c r="B1012" i="4" s="1"/>
  <c r="N1011" i="4"/>
  <c r="C1012" i="4"/>
  <c r="I1012" i="4"/>
  <c r="H1012" i="4"/>
  <c r="J1012" i="4" l="1"/>
  <c r="D1012" i="4"/>
  <c r="F1012" i="4" s="1"/>
  <c r="G1012" i="4" l="1"/>
  <c r="M1012" i="4"/>
  <c r="K1012" i="4" l="1"/>
  <c r="L1012" i="4" s="1"/>
  <c r="B1013" i="4" s="1"/>
  <c r="N1012" i="4"/>
  <c r="C1013" i="4"/>
  <c r="H1013" i="4"/>
  <c r="I1013" i="4"/>
  <c r="J1013" i="4" l="1"/>
  <c r="D1013" i="4"/>
  <c r="F1013" i="4" s="1"/>
  <c r="G1013" i="4" l="1"/>
  <c r="M1013" i="4"/>
  <c r="K1013" i="4" l="1"/>
  <c r="L1013" i="4" s="1"/>
  <c r="B1014" i="4" s="1"/>
  <c r="N1013" i="4"/>
  <c r="H1014" i="4"/>
  <c r="C1014" i="4"/>
  <c r="I1014" i="4"/>
  <c r="D1014" i="4" l="1"/>
  <c r="F1014" i="4" s="1"/>
  <c r="J1014" i="4"/>
  <c r="G1014" i="4" l="1"/>
  <c r="N1014" i="4" s="1"/>
  <c r="M1014" i="4"/>
  <c r="K1014" i="4" l="1"/>
  <c r="L1014" i="4" s="1"/>
  <c r="B1015" i="4" s="1"/>
  <c r="I1015" i="4"/>
  <c r="H1015" i="4"/>
  <c r="C1015" i="4"/>
  <c r="D1015" i="4" l="1"/>
  <c r="F1015" i="4" s="1"/>
  <c r="J1015" i="4"/>
  <c r="G1015" i="4" l="1"/>
  <c r="N1015" i="4" s="1"/>
  <c r="M1015" i="4"/>
  <c r="K1015" i="4" l="1"/>
  <c r="L1015" i="4" s="1"/>
  <c r="B1016" i="4" s="1"/>
  <c r="H1016" i="4"/>
  <c r="I1016" i="4"/>
  <c r="C1016" i="4"/>
  <c r="D1016" i="4" l="1"/>
  <c r="F1016" i="4" s="1"/>
  <c r="J1016" i="4"/>
  <c r="G1016" i="4" l="1"/>
  <c r="N1016" i="4" s="1"/>
  <c r="M1016" i="4"/>
  <c r="K1016" i="4" l="1"/>
  <c r="L1016" i="4" s="1"/>
  <c r="B1017" i="4" s="1"/>
  <c r="I1017" i="4"/>
  <c r="C1017" i="4"/>
  <c r="H1017" i="4"/>
  <c r="J1017" i="4" l="1"/>
  <c r="D1017" i="4"/>
  <c r="F1017" i="4" s="1"/>
  <c r="G1017" i="4" l="1"/>
  <c r="N1017" i="4" s="1"/>
  <c r="M1017" i="4"/>
  <c r="K1017" i="4"/>
  <c r="L1017" i="4" s="1"/>
  <c r="B1018" i="4" s="1"/>
  <c r="C1018" i="4"/>
  <c r="H1018" i="4"/>
  <c r="I1018" i="4"/>
  <c r="J1018" i="4" l="1"/>
  <c r="D1018" i="4"/>
  <c r="F1018" i="4" s="1"/>
  <c r="G1018" i="4" s="1"/>
  <c r="N1018" i="4" s="1"/>
  <c r="M1018" i="4" l="1"/>
  <c r="K1018" i="4"/>
  <c r="L1018" i="4" s="1"/>
  <c r="B1019" i="4" s="1"/>
  <c r="C1019" i="4"/>
  <c r="H1019" i="4"/>
  <c r="I1019" i="4"/>
  <c r="J1019" i="4" l="1"/>
  <c r="K1019" i="4" s="1"/>
  <c r="L1019" i="4" s="1"/>
  <c r="B1020" i="4" s="1"/>
  <c r="D1019" i="4"/>
  <c r="F1019" i="4" s="1"/>
  <c r="G1019" i="4" s="1"/>
  <c r="N1019" i="4" s="1"/>
  <c r="M1019" i="4"/>
  <c r="H1020" i="4"/>
  <c r="I1020" i="4"/>
  <c r="C1020" i="4"/>
  <c r="D1020" i="4" l="1"/>
  <c r="F1020" i="4" s="1"/>
  <c r="G1020" i="4" s="1"/>
  <c r="J1020" i="4"/>
  <c r="K1020" i="4" s="1"/>
  <c r="L1020" i="4" s="1"/>
  <c r="B1021" i="4" s="1"/>
  <c r="M1020" i="4"/>
  <c r="N1020" i="4"/>
  <c r="C1021" i="4"/>
  <c r="H1021" i="4"/>
  <c r="I1021" i="4"/>
  <c r="J1021" i="4" l="1"/>
  <c r="D1021" i="4"/>
  <c r="F1021" i="4" s="1"/>
  <c r="G1021" i="4" s="1"/>
  <c r="N1021" i="4" s="1"/>
  <c r="M1021" i="4" l="1"/>
  <c r="K1021" i="4"/>
  <c r="L1021" i="4" s="1"/>
  <c r="B1022" i="4" s="1"/>
  <c r="I1022" i="4"/>
  <c r="C1022" i="4"/>
  <c r="H1022" i="4"/>
  <c r="J1022" i="4" l="1"/>
  <c r="D1022" i="4"/>
  <c r="F1022" i="4" s="1"/>
  <c r="G1022" i="4" s="1"/>
  <c r="N1022" i="4" s="1"/>
  <c r="M1022" i="4" l="1"/>
  <c r="K1022" i="4"/>
  <c r="L1022" i="4" s="1"/>
  <c r="B1023" i="4" s="1"/>
  <c r="H1023" i="4"/>
  <c r="I1023" i="4"/>
  <c r="C1023" i="4"/>
  <c r="D1023" i="4" l="1"/>
  <c r="F1023" i="4" s="1"/>
  <c r="G1023" i="4" s="1"/>
  <c r="N1023" i="4" s="1"/>
  <c r="J1023" i="4"/>
  <c r="K1023" i="4" s="1"/>
  <c r="L1023" i="4" s="1"/>
  <c r="B1024" i="4" s="1"/>
  <c r="M1023" i="4"/>
  <c r="C1024" i="4"/>
  <c r="I1024" i="4"/>
  <c r="H1024" i="4"/>
  <c r="J1024" i="4" l="1"/>
  <c r="D1024" i="4"/>
  <c r="F1024" i="4" s="1"/>
  <c r="G1024" i="4" l="1"/>
  <c r="N1024" i="4" s="1"/>
  <c r="M1024" i="4"/>
  <c r="K1024" i="4" l="1"/>
  <c r="L1024" i="4" s="1"/>
  <c r="B1025" i="4" s="1"/>
  <c r="C1025" i="4"/>
  <c r="H1025" i="4"/>
  <c r="I1025" i="4"/>
  <c r="J1025" i="4" l="1"/>
  <c r="D1025" i="4"/>
  <c r="F1025" i="4" s="1"/>
  <c r="G1025" i="4" l="1"/>
  <c r="M1025" i="4"/>
  <c r="N1025" i="4" l="1"/>
  <c r="K1025" i="4"/>
  <c r="L1025" i="4" s="1"/>
  <c r="B1026" i="4" s="1"/>
  <c r="H1026" i="4"/>
  <c r="I1026" i="4"/>
  <c r="C1026" i="4"/>
  <c r="D1026" i="4" l="1"/>
  <c r="F1026" i="4" s="1"/>
  <c r="J1026" i="4"/>
  <c r="G1026" i="4" l="1"/>
  <c r="N1026" i="4" s="1"/>
  <c r="M1026" i="4"/>
  <c r="K1026" i="4" l="1"/>
  <c r="L1026" i="4" s="1"/>
  <c r="B1027" i="4" s="1"/>
  <c r="I1027" i="4"/>
  <c r="C1027" i="4"/>
  <c r="H1027" i="4"/>
  <c r="J1027" i="4" l="1"/>
  <c r="D1027" i="4"/>
  <c r="F1027" i="4" s="1"/>
  <c r="G1027" i="4" l="1"/>
  <c r="N1027" i="4" s="1"/>
  <c r="M1027" i="4"/>
  <c r="K1027" i="4" l="1"/>
  <c r="L1027" i="4" s="1"/>
  <c r="B1028" i="4" s="1"/>
  <c r="I1028" i="4"/>
  <c r="C1028" i="4"/>
  <c r="H1028" i="4"/>
  <c r="J1028" i="4" l="1"/>
  <c r="D1028" i="4"/>
  <c r="F1028" i="4" s="1"/>
  <c r="G1028" i="4" l="1"/>
  <c r="N1028" i="4" s="1"/>
  <c r="M1028" i="4"/>
  <c r="K1028" i="4"/>
  <c r="L1028" i="4" s="1"/>
  <c r="B1029" i="4" s="1"/>
  <c r="H1029" i="4"/>
  <c r="C1029" i="4"/>
  <c r="I1029" i="4"/>
  <c r="D1029" i="4" l="1"/>
  <c r="F1029" i="4" s="1"/>
  <c r="G1029" i="4" s="1"/>
  <c r="N1029" i="4" s="1"/>
  <c r="J1029" i="4"/>
  <c r="K1029" i="4" s="1"/>
  <c r="L1029" i="4" s="1"/>
  <c r="B1030" i="4" s="1"/>
  <c r="M1029" i="4"/>
  <c r="I1030" i="4"/>
  <c r="H1030" i="4"/>
  <c r="C1030" i="4"/>
  <c r="D1030" i="4" l="1"/>
  <c r="F1030" i="4" s="1"/>
  <c r="G1030" i="4" s="1"/>
  <c r="N1030" i="4" s="1"/>
  <c r="J1030" i="4"/>
  <c r="K1030" i="4" s="1"/>
  <c r="L1030" i="4" s="1"/>
  <c r="B1031" i="4" s="1"/>
  <c r="M1030" i="4"/>
  <c r="C1031" i="4"/>
  <c r="H1031" i="4"/>
  <c r="I1031" i="4"/>
  <c r="J1031" i="4" l="1"/>
  <c r="D1031" i="4"/>
  <c r="F1031" i="4" s="1"/>
  <c r="G1031" i="4" s="1"/>
  <c r="K1031" i="4" s="1"/>
  <c r="L1031" i="4" s="1"/>
  <c r="B1032" i="4" s="1"/>
  <c r="C1032" i="4"/>
  <c r="H1032" i="4"/>
  <c r="I1032" i="4"/>
  <c r="J1032" i="4" l="1"/>
  <c r="D1032" i="4"/>
  <c r="F1032" i="4" s="1"/>
  <c r="N1031" i="4"/>
  <c r="M1031" i="4"/>
  <c r="G1032" i="4"/>
  <c r="K1032" i="4" s="1"/>
  <c r="L1032" i="4" s="1"/>
  <c r="B1033" i="4" s="1"/>
  <c r="C1033" i="4"/>
  <c r="I1033" i="4"/>
  <c r="H1033" i="4"/>
  <c r="M1032" i="4" l="1"/>
  <c r="J1033" i="4"/>
  <c r="D1033" i="4"/>
  <c r="F1033" i="4" s="1"/>
  <c r="G1033" i="4" s="1"/>
  <c r="N1033" i="4" s="1"/>
  <c r="N1032" i="4"/>
  <c r="M1033" i="4" l="1"/>
  <c r="K1033" i="4"/>
  <c r="L1033" i="4" s="1"/>
  <c r="B1034" i="4" s="1"/>
  <c r="I1034" i="4"/>
  <c r="H1034" i="4"/>
  <c r="C1034" i="4"/>
  <c r="D1034" i="4" l="1"/>
  <c r="F1034" i="4" s="1"/>
  <c r="G1034" i="4" s="1"/>
  <c r="J1034" i="4"/>
  <c r="N1034" i="4" l="1"/>
  <c r="M1034" i="4"/>
  <c r="K1034" i="4" l="1"/>
  <c r="L1034" i="4" s="1"/>
  <c r="B1035" i="4" s="1"/>
  <c r="H1035" i="4"/>
  <c r="I1035" i="4"/>
  <c r="C1035" i="4"/>
  <c r="D1035" i="4" l="1"/>
  <c r="F1035" i="4" s="1"/>
  <c r="G1035" i="4" s="1"/>
  <c r="J1035" i="4"/>
  <c r="N1035" i="4" l="1"/>
  <c r="M1035" i="4"/>
  <c r="K1035" i="4" l="1"/>
  <c r="L1035" i="4" s="1"/>
  <c r="B1036" i="4" s="1"/>
  <c r="H1036" i="4"/>
  <c r="I1036" i="4"/>
  <c r="C1036" i="4"/>
  <c r="D1036" i="4" l="1"/>
  <c r="F1036" i="4" s="1"/>
  <c r="G1036" i="4" s="1"/>
  <c r="J1036" i="4"/>
  <c r="N1036" i="4" l="1"/>
  <c r="M1036" i="4"/>
  <c r="K1036" i="4" l="1"/>
  <c r="L1036" i="4" s="1"/>
  <c r="B1037" i="4" s="1"/>
  <c r="C1037" i="4"/>
  <c r="I1037" i="4"/>
  <c r="H1037" i="4"/>
  <c r="J1037" i="4" l="1"/>
  <c r="D1037" i="4"/>
  <c r="F1037" i="4" s="1"/>
  <c r="G1037" i="4" s="1"/>
  <c r="N1037" i="4" l="1"/>
  <c r="M1037" i="4"/>
  <c r="K1037" i="4"/>
  <c r="L1037" i="4" s="1"/>
  <c r="B1038" i="4" s="1"/>
  <c r="H1038" i="4"/>
  <c r="I1038" i="4"/>
  <c r="C1038" i="4"/>
  <c r="D1038" i="4" l="1"/>
  <c r="F1038" i="4" s="1"/>
  <c r="J1038" i="4"/>
  <c r="M1038" i="4"/>
  <c r="G1038" i="4" l="1"/>
  <c r="N1038" i="4" s="1"/>
  <c r="K1038" i="4" l="1"/>
  <c r="L1038" i="4" s="1"/>
  <c r="B1039" i="4" s="1"/>
  <c r="I1039" i="4"/>
  <c r="H1039" i="4"/>
  <c r="C1039" i="4"/>
  <c r="D1039" i="4" l="1"/>
  <c r="F1039" i="4" s="1"/>
  <c r="G1039" i="4" s="1"/>
  <c r="N1039" i="4" s="1"/>
  <c r="J1039" i="4"/>
  <c r="K1039" i="4" s="1"/>
  <c r="L1039" i="4" s="1"/>
  <c r="B1040" i="4" s="1"/>
  <c r="H1040" i="4"/>
  <c r="C1040" i="4"/>
  <c r="I1040" i="4"/>
  <c r="M1039" i="4" l="1"/>
  <c r="D1040" i="4"/>
  <c r="F1040" i="4" s="1"/>
  <c r="G1040" i="4" s="1"/>
  <c r="J1040" i="4"/>
  <c r="N1040" i="4" l="1"/>
  <c r="M1040" i="4"/>
  <c r="K1040" i="4" l="1"/>
  <c r="L1040" i="4" s="1"/>
  <c r="B1041" i="4" s="1"/>
  <c r="I1041" i="4"/>
  <c r="C1041" i="4"/>
  <c r="H1041" i="4"/>
  <c r="J1041" i="4" l="1"/>
  <c r="D1041" i="4"/>
  <c r="F1041" i="4" s="1"/>
  <c r="G1041" i="4" s="1"/>
  <c r="N1041" i="4" l="1"/>
  <c r="M1041" i="4"/>
  <c r="K1041" i="4"/>
  <c r="L1041" i="4" s="1"/>
  <c r="B1042" i="4" s="1"/>
  <c r="C1042" i="4"/>
  <c r="I1042" i="4"/>
  <c r="H1042" i="4"/>
  <c r="J1042" i="4" l="1"/>
  <c r="D1042" i="4"/>
  <c r="F1042" i="4" s="1"/>
  <c r="G1042" i="4" l="1"/>
  <c r="N1042" i="4" s="1"/>
  <c r="M1042" i="4"/>
  <c r="K1042" i="4" l="1"/>
  <c r="L1042" i="4" s="1"/>
  <c r="B1043" i="4" s="1"/>
  <c r="C1043" i="4"/>
  <c r="I1043" i="4"/>
  <c r="H1043" i="4"/>
  <c r="J1043" i="4" l="1"/>
  <c r="D1043" i="4"/>
  <c r="F1043" i="4" s="1"/>
  <c r="G1043" i="4" l="1"/>
  <c r="N1043" i="4" s="1"/>
  <c r="M1043" i="4"/>
  <c r="K1043" i="4" l="1"/>
  <c r="L1043" i="4" s="1"/>
  <c r="B1044" i="4" s="1"/>
  <c r="I1044" i="4"/>
  <c r="H1044" i="4"/>
  <c r="C1044" i="4"/>
  <c r="D1044" i="4" l="1"/>
  <c r="F1044" i="4" s="1"/>
  <c r="J1044" i="4"/>
  <c r="G1044" i="4" l="1"/>
  <c r="K1044" i="4" s="1"/>
  <c r="L1044" i="4" s="1"/>
  <c r="B1045" i="4" s="1"/>
  <c r="M1044" i="4"/>
  <c r="I1045" i="4"/>
  <c r="C1045" i="4"/>
  <c r="H1045" i="4"/>
  <c r="J1045" i="4" l="1"/>
  <c r="D1045" i="4"/>
  <c r="F1045" i="4" s="1"/>
  <c r="M1045" i="4"/>
  <c r="N1044" i="4"/>
  <c r="G1045" i="4" l="1"/>
  <c r="N1045" i="4" s="1"/>
  <c r="K1045" i="4" l="1"/>
  <c r="L1045" i="4" s="1"/>
  <c r="B1046" i="4" s="1"/>
  <c r="C1046" i="4"/>
  <c r="H1046" i="4"/>
  <c r="I1046" i="4"/>
  <c r="J1046" i="4" l="1"/>
  <c r="D1046" i="4"/>
  <c r="F1046" i="4" s="1"/>
  <c r="G1046" i="4" l="1"/>
  <c r="N1046" i="4" s="1"/>
  <c r="M1046" i="4"/>
  <c r="K1046" i="4" l="1"/>
  <c r="L1046" i="4" s="1"/>
  <c r="B1047" i="4" s="1"/>
  <c r="I1047" i="4"/>
  <c r="C1047" i="4"/>
  <c r="H1047" i="4"/>
  <c r="J1047" i="4" l="1"/>
  <c r="D1047" i="4"/>
  <c r="F1047" i="4" s="1"/>
  <c r="G1047" i="4" l="1"/>
  <c r="N1047" i="4" s="1"/>
  <c r="M1047" i="4"/>
  <c r="K1047" i="4" l="1"/>
  <c r="L1047" i="4" s="1"/>
  <c r="B1048" i="4" s="1"/>
  <c r="I1048" i="4"/>
  <c r="H1048" i="4"/>
  <c r="C1048" i="4"/>
  <c r="D1048" i="4" l="1"/>
  <c r="F1048" i="4" s="1"/>
  <c r="J1048" i="4"/>
  <c r="G1048" i="4" l="1"/>
  <c r="K1048" i="4" s="1"/>
  <c r="L1048" i="4" s="1"/>
  <c r="B1049" i="4" s="1"/>
  <c r="M1048" i="4"/>
  <c r="I1049" i="4"/>
  <c r="C1049" i="4"/>
  <c r="H1049" i="4"/>
  <c r="J1049" i="4" l="1"/>
  <c r="D1049" i="4"/>
  <c r="F1049" i="4" s="1"/>
  <c r="G1049" i="4" s="1"/>
  <c r="N1048" i="4"/>
  <c r="N1049" i="4" l="1"/>
  <c r="M1049" i="4"/>
  <c r="K1049" i="4"/>
  <c r="L1049" i="4" s="1"/>
  <c r="B1050" i="4" s="1"/>
  <c r="I1050" i="4"/>
  <c r="H1050" i="4"/>
  <c r="C1050" i="4"/>
  <c r="D1050" i="4" l="1"/>
  <c r="F1050" i="4" s="1"/>
  <c r="G1050" i="4" s="1"/>
  <c r="N1050" i="4" s="1"/>
  <c r="J1050" i="4"/>
  <c r="K1050" i="4" l="1"/>
  <c r="L1050" i="4" s="1"/>
  <c r="B1051" i="4" s="1"/>
  <c r="M1050" i="4"/>
  <c r="H1051" i="4"/>
  <c r="I1051" i="4"/>
  <c r="C1051" i="4"/>
  <c r="D1051" i="4" l="1"/>
  <c r="F1051" i="4" s="1"/>
  <c r="G1051" i="4" s="1"/>
  <c r="N1051" i="4" s="1"/>
  <c r="J1051" i="4"/>
  <c r="M1051" i="4"/>
  <c r="K1051" i="4" l="1"/>
  <c r="L1051" i="4" s="1"/>
  <c r="B1052" i="4" s="1"/>
  <c r="H1052" i="4"/>
  <c r="I1052" i="4"/>
  <c r="C1052" i="4"/>
  <c r="D1052" i="4" l="1"/>
  <c r="F1052" i="4" s="1"/>
  <c r="J1052" i="4"/>
  <c r="G1052" i="4" l="1"/>
  <c r="K1052" i="4" s="1"/>
  <c r="L1052" i="4" s="1"/>
  <c r="B1053" i="4" s="1"/>
  <c r="M1052" i="4"/>
  <c r="C1053" i="4"/>
  <c r="I1053" i="4"/>
  <c r="H1053" i="4"/>
  <c r="J1053" i="4" l="1"/>
  <c r="D1053" i="4"/>
  <c r="F1053" i="4" s="1"/>
  <c r="N1052" i="4"/>
  <c r="G1053" i="4" l="1"/>
  <c r="N1053" i="4" s="1"/>
  <c r="M1053" i="4"/>
  <c r="K1053" i="4" l="1"/>
  <c r="L1053" i="4" s="1"/>
  <c r="B1054" i="4" s="1"/>
  <c r="C1054" i="4"/>
  <c r="H1054" i="4"/>
  <c r="I1054" i="4"/>
  <c r="J1054" i="4" l="1"/>
  <c r="D1054" i="4"/>
  <c r="F1054" i="4" s="1"/>
  <c r="G1054" i="4" l="1"/>
  <c r="N1054" i="4" s="1"/>
  <c r="M1054" i="4"/>
  <c r="K1054" i="4" l="1"/>
  <c r="L1054" i="4" s="1"/>
  <c r="B1055" i="4" s="1"/>
  <c r="I1055" i="4"/>
  <c r="H1055" i="4"/>
  <c r="C1055" i="4"/>
  <c r="D1055" i="4" l="1"/>
  <c r="F1055" i="4" s="1"/>
  <c r="J1055" i="4"/>
  <c r="G1055" i="4" l="1"/>
  <c r="K1055" i="4" s="1"/>
  <c r="L1055" i="4" s="1"/>
  <c r="B1056" i="4" s="1"/>
  <c r="M1055" i="4"/>
  <c r="I1056" i="4"/>
  <c r="C1056" i="4"/>
  <c r="H1056" i="4"/>
  <c r="J1056" i="4" l="1"/>
  <c r="D1056" i="4"/>
  <c r="F1056" i="4" s="1"/>
  <c r="N1055" i="4"/>
  <c r="G1056" i="4" l="1"/>
  <c r="N1056" i="4" s="1"/>
  <c r="M1056" i="4"/>
  <c r="K1056" i="4" l="1"/>
  <c r="L1056" i="4" s="1"/>
  <c r="B1057" i="4" s="1"/>
  <c r="H1057" i="4"/>
  <c r="I1057" i="4"/>
  <c r="C1057" i="4"/>
  <c r="D1057" i="4" l="1"/>
  <c r="F1057" i="4" s="1"/>
  <c r="J1057" i="4"/>
  <c r="G1057" i="4" l="1"/>
  <c r="K1057" i="4" s="1"/>
  <c r="L1057" i="4" s="1"/>
  <c r="B1058" i="4" s="1"/>
  <c r="M1057" i="4"/>
  <c r="I1058" i="4"/>
  <c r="C1058" i="4"/>
  <c r="H1058" i="4"/>
  <c r="J1058" i="4" l="1"/>
  <c r="D1058" i="4"/>
  <c r="F1058" i="4" s="1"/>
  <c r="M1058" i="4" s="1"/>
  <c r="N1057" i="4"/>
  <c r="G1058" i="4" l="1"/>
  <c r="N1058" i="4" s="1"/>
  <c r="K1058" i="4" l="1"/>
  <c r="L1058" i="4" s="1"/>
  <c r="B1059" i="4" s="1"/>
  <c r="I1059" i="4"/>
  <c r="H1059" i="4"/>
  <c r="C1059" i="4"/>
  <c r="D1059" i="4" l="1"/>
  <c r="F1059" i="4" s="1"/>
  <c r="J1059" i="4"/>
  <c r="G1059" i="4" l="1"/>
  <c r="K1059" i="4" s="1"/>
  <c r="L1059" i="4" s="1"/>
  <c r="B1060" i="4" s="1"/>
  <c r="M1059" i="4"/>
  <c r="C1060" i="4"/>
  <c r="H1060" i="4"/>
  <c r="I1060" i="4"/>
  <c r="J1060" i="4" l="1"/>
  <c r="D1060" i="4"/>
  <c r="F1060" i="4" s="1"/>
  <c r="N1059" i="4"/>
  <c r="G1060" i="4" l="1"/>
  <c r="N1060" i="4" s="1"/>
  <c r="M1060" i="4"/>
  <c r="K1060" i="4"/>
  <c r="L1060" i="4" s="1"/>
  <c r="B1061" i="4" s="1"/>
  <c r="H1061" i="4"/>
  <c r="C1061" i="4"/>
  <c r="I1061" i="4"/>
  <c r="D1061" i="4" l="1"/>
  <c r="F1061" i="4" s="1"/>
  <c r="M1061" i="4" s="1"/>
  <c r="J1061" i="4"/>
  <c r="G1061" i="4" l="1"/>
  <c r="K1061" i="4" s="1"/>
  <c r="L1061" i="4" s="1"/>
  <c r="B1062" i="4" s="1"/>
  <c r="C1062" i="4"/>
  <c r="I1062" i="4"/>
  <c r="H1062" i="4"/>
  <c r="J1062" i="4" l="1"/>
  <c r="D1062" i="4"/>
  <c r="F1062" i="4" s="1"/>
  <c r="N1061" i="4"/>
  <c r="G1062" i="4" l="1"/>
  <c r="N1062" i="4" s="1"/>
  <c r="M1062" i="4"/>
  <c r="K1062" i="4" l="1"/>
  <c r="L1062" i="4" s="1"/>
  <c r="B1063" i="4" s="1"/>
  <c r="H1063" i="4"/>
  <c r="C1063" i="4"/>
  <c r="I1063" i="4"/>
  <c r="D1063" i="4" l="1"/>
  <c r="F1063" i="4" s="1"/>
  <c r="J1063" i="4"/>
  <c r="G1063" i="4" l="1"/>
  <c r="N1063" i="4" s="1"/>
  <c r="M1063" i="4"/>
  <c r="K1063" i="4" l="1"/>
  <c r="L1063" i="4" s="1"/>
  <c r="B1064" i="4" s="1"/>
  <c r="I1064" i="4"/>
  <c r="C1064" i="4"/>
  <c r="H1064" i="4"/>
  <c r="J1064" i="4" l="1"/>
  <c r="D1064" i="4"/>
  <c r="F1064" i="4" s="1"/>
  <c r="G1064" i="4" l="1"/>
  <c r="N1064" i="4" s="1"/>
  <c r="M1064" i="4"/>
  <c r="K1064" i="4" l="1"/>
  <c r="L1064" i="4" s="1"/>
  <c r="B1065" i="4" s="1"/>
  <c r="I1065" i="4"/>
  <c r="H1065" i="4"/>
  <c r="C1065" i="4"/>
  <c r="D1065" i="4" l="1"/>
  <c r="F1065" i="4" s="1"/>
  <c r="J1065" i="4"/>
  <c r="G1065" i="4" l="1"/>
  <c r="K1065" i="4" s="1"/>
  <c r="L1065" i="4" s="1"/>
  <c r="B1066" i="4" s="1"/>
  <c r="M1065" i="4"/>
  <c r="I1066" i="4"/>
  <c r="H1066" i="4"/>
  <c r="C1066" i="4"/>
  <c r="D1066" i="4" l="1"/>
  <c r="F1066" i="4" s="1"/>
  <c r="M1066" i="4" s="1"/>
  <c r="J1066" i="4"/>
  <c r="N1065" i="4"/>
  <c r="G1066" i="4" l="1"/>
  <c r="K1066" i="4" s="1"/>
  <c r="L1066" i="4" s="1"/>
  <c r="B1067" i="4" s="1"/>
  <c r="H1067" i="4"/>
  <c r="I1067" i="4"/>
  <c r="C1067" i="4"/>
  <c r="D1067" i="4" l="1"/>
  <c r="F1067" i="4" s="1"/>
  <c r="J1067" i="4"/>
  <c r="N1066" i="4"/>
  <c r="G1067" i="4" l="1"/>
  <c r="K1067" i="4" s="1"/>
  <c r="L1067" i="4" s="1"/>
  <c r="B1068" i="4" s="1"/>
  <c r="M1067" i="4"/>
  <c r="H1068" i="4"/>
  <c r="I1068" i="4"/>
  <c r="C1068" i="4"/>
  <c r="D1068" i="4" l="1"/>
  <c r="F1068" i="4" s="1"/>
  <c r="G1068" i="4" s="1"/>
  <c r="J1068" i="4"/>
  <c r="N1067" i="4"/>
  <c r="N1068" i="4" l="1"/>
  <c r="M1068" i="4"/>
  <c r="K1068" i="4"/>
  <c r="L1068" i="4" s="1"/>
  <c r="B1069" i="4" s="1"/>
  <c r="H1069" i="4"/>
  <c r="C1069" i="4"/>
  <c r="I1069" i="4"/>
  <c r="D1069" i="4" l="1"/>
  <c r="F1069" i="4" s="1"/>
  <c r="G1069" i="4" s="1"/>
  <c r="N1069" i="4" s="1"/>
  <c r="J1069" i="4"/>
  <c r="M1069" i="4" l="1"/>
  <c r="K1069" i="4"/>
  <c r="L1069" i="4" s="1"/>
  <c r="B1070" i="4" s="1"/>
  <c r="I1070" i="4"/>
  <c r="C1070" i="4"/>
  <c r="H1070" i="4"/>
  <c r="J1070" i="4" l="1"/>
  <c r="D1070" i="4"/>
  <c r="F1070" i="4" s="1"/>
  <c r="G1070" i="4" s="1"/>
  <c r="N1070" i="4" s="1"/>
  <c r="M1070" i="4" l="1"/>
  <c r="K1070" i="4"/>
  <c r="L1070" i="4" s="1"/>
  <c r="B1071" i="4" s="1"/>
  <c r="C1071" i="4"/>
  <c r="I1071" i="4"/>
  <c r="H1071" i="4"/>
  <c r="J1071" i="4" l="1"/>
  <c r="D1071" i="4"/>
  <c r="F1071" i="4" s="1"/>
  <c r="G1071" i="4" s="1"/>
  <c r="N1071" i="4" s="1"/>
  <c r="M1071" i="4" l="1"/>
  <c r="K1071" i="4"/>
  <c r="L1071" i="4" s="1"/>
  <c r="B1072" i="4" s="1"/>
  <c r="I1072" i="4"/>
  <c r="H1072" i="4"/>
  <c r="C1072" i="4"/>
  <c r="D1072" i="4" l="1"/>
  <c r="F1072" i="4" s="1"/>
  <c r="G1072" i="4" s="1"/>
  <c r="N1072" i="4" s="1"/>
  <c r="J1072" i="4"/>
  <c r="K1072" i="4" l="1"/>
  <c r="L1072" i="4" s="1"/>
  <c r="B1073" i="4" s="1"/>
  <c r="M1072" i="4"/>
  <c r="C1073" i="4"/>
  <c r="H1073" i="4"/>
  <c r="I1073" i="4"/>
  <c r="J1073" i="4" l="1"/>
  <c r="D1073" i="4"/>
  <c r="F1073" i="4" s="1"/>
  <c r="G1073" i="4" l="1"/>
  <c r="N1073" i="4" s="1"/>
  <c r="M1073" i="4"/>
  <c r="K1073" i="4" l="1"/>
  <c r="L1073" i="4" s="1"/>
  <c r="B1074" i="4" s="1"/>
  <c r="I1074" i="4"/>
  <c r="H1074" i="4"/>
  <c r="C1074" i="4"/>
  <c r="D1074" i="4" l="1"/>
  <c r="F1074" i="4" s="1"/>
  <c r="J1074" i="4"/>
  <c r="G1074" i="4" l="1"/>
  <c r="K1074" i="4" s="1"/>
  <c r="L1074" i="4" s="1"/>
  <c r="B1075" i="4" s="1"/>
  <c r="M1074" i="4"/>
  <c r="C1075" i="4"/>
  <c r="I1075" i="4"/>
  <c r="H1075" i="4"/>
  <c r="J1075" i="4" l="1"/>
  <c r="D1075" i="4"/>
  <c r="F1075" i="4" s="1"/>
  <c r="N1074" i="4"/>
  <c r="G1075" i="4" l="1"/>
  <c r="N1075" i="4" s="1"/>
  <c r="M1075" i="4"/>
  <c r="K1075" i="4" l="1"/>
  <c r="L1075" i="4" s="1"/>
  <c r="B1076" i="4" s="1"/>
  <c r="H1076" i="4"/>
  <c r="I1076" i="4"/>
  <c r="C1076" i="4"/>
  <c r="D1076" i="4" l="1"/>
  <c r="F1076" i="4" s="1"/>
  <c r="J1076" i="4"/>
  <c r="G1076" i="4" l="1"/>
  <c r="K1076" i="4" s="1"/>
  <c r="L1076" i="4" s="1"/>
  <c r="B1077" i="4" s="1"/>
  <c r="M1076" i="4"/>
  <c r="C1077" i="4"/>
  <c r="I1077" i="4"/>
  <c r="H1077" i="4"/>
  <c r="J1077" i="4" l="1"/>
  <c r="D1077" i="4"/>
  <c r="F1077" i="4" s="1"/>
  <c r="M1077" i="4" s="1"/>
  <c r="N1076" i="4"/>
  <c r="G1077" i="4" l="1"/>
  <c r="N1077" i="4" s="1"/>
  <c r="K1077" i="4" l="1"/>
  <c r="L1077" i="4" s="1"/>
  <c r="B1078" i="4" s="1"/>
  <c r="H1078" i="4"/>
  <c r="I1078" i="4"/>
  <c r="C1078" i="4"/>
  <c r="D1078" i="4" l="1"/>
  <c r="F1078" i="4" s="1"/>
  <c r="J1078" i="4"/>
  <c r="G1078" i="4" l="1"/>
  <c r="K1078" i="4" s="1"/>
  <c r="L1078" i="4" s="1"/>
  <c r="B1079" i="4" s="1"/>
  <c r="M1078" i="4"/>
  <c r="I1079" i="4"/>
  <c r="C1079" i="4"/>
  <c r="H1079" i="4"/>
  <c r="J1079" i="4" l="1"/>
  <c r="D1079" i="4"/>
  <c r="F1079" i="4" s="1"/>
  <c r="M1079" i="4" s="1"/>
  <c r="N1078" i="4"/>
  <c r="G1079" i="4" l="1"/>
  <c r="N1079" i="4" s="1"/>
  <c r="K1079" i="4" l="1"/>
  <c r="L1079" i="4" s="1"/>
  <c r="B1080" i="4" s="1"/>
  <c r="I1080" i="4"/>
  <c r="H1080" i="4"/>
  <c r="C1080" i="4"/>
  <c r="D1080" i="4" l="1"/>
  <c r="F1080" i="4" s="1"/>
  <c r="J1080" i="4"/>
  <c r="G1080" i="4" l="1"/>
  <c r="K1080" i="4" s="1"/>
  <c r="L1080" i="4" s="1"/>
  <c r="B1081" i="4" s="1"/>
  <c r="M1080" i="4"/>
  <c r="C1081" i="4"/>
  <c r="H1081" i="4"/>
  <c r="I1081" i="4"/>
  <c r="J1081" i="4" l="1"/>
  <c r="D1081" i="4"/>
  <c r="F1081" i="4" s="1"/>
  <c r="M1081" i="4"/>
  <c r="N1080" i="4"/>
  <c r="G1081" i="4" l="1"/>
  <c r="N1081" i="4" s="1"/>
  <c r="K1081" i="4"/>
  <c r="L1081" i="4" s="1"/>
  <c r="B1082" i="4" s="1"/>
  <c r="I1082" i="4"/>
  <c r="C1082" i="4"/>
  <c r="H1082" i="4"/>
  <c r="J1082" i="4" l="1"/>
  <c r="D1082" i="4"/>
  <c r="F1082" i="4" s="1"/>
  <c r="G1082" i="4" l="1"/>
  <c r="N1082" i="4" s="1"/>
  <c r="M1082" i="4"/>
  <c r="K1082" i="4"/>
  <c r="L1082" i="4" s="1"/>
  <c r="B1083" i="4" s="1"/>
  <c r="I1083" i="4"/>
  <c r="H1083" i="4"/>
  <c r="C1083" i="4"/>
  <c r="D1083" i="4" l="1"/>
  <c r="F1083" i="4" s="1"/>
  <c r="G1083" i="4" s="1"/>
  <c r="N1083" i="4" s="1"/>
  <c r="J1083" i="4"/>
  <c r="K1083" i="4" s="1"/>
  <c r="L1083" i="4" s="1"/>
  <c r="B1084" i="4" s="1"/>
  <c r="C1084" i="4"/>
  <c r="I1084" i="4"/>
  <c r="H1084" i="4"/>
  <c r="J1084" i="4" l="1"/>
  <c r="D1084" i="4"/>
  <c r="F1084" i="4" s="1"/>
  <c r="G1084" i="4" s="1"/>
  <c r="N1084" i="4" s="1"/>
  <c r="M1083" i="4"/>
  <c r="M1084" i="4" l="1"/>
  <c r="K1084" i="4"/>
  <c r="L1084" i="4" s="1"/>
  <c r="B1085" i="4" s="1"/>
  <c r="I1085" i="4"/>
  <c r="C1085" i="4"/>
  <c r="H1085" i="4"/>
  <c r="J1085" i="4" l="1"/>
  <c r="D1085" i="4"/>
  <c r="F1085" i="4" s="1"/>
  <c r="G1085" i="4" s="1"/>
  <c r="N1085" i="4" s="1"/>
  <c r="M1085" i="4" l="1"/>
  <c r="K1085" i="4"/>
  <c r="L1085" i="4" s="1"/>
  <c r="B1086" i="4" s="1"/>
  <c r="H1086" i="4"/>
  <c r="I1086" i="4"/>
  <c r="C1086" i="4"/>
  <c r="D1086" i="4" l="1"/>
  <c r="F1086" i="4" s="1"/>
  <c r="G1086" i="4" s="1"/>
  <c r="N1086" i="4" s="1"/>
  <c r="J1086" i="4"/>
  <c r="K1086" i="4" l="1"/>
  <c r="L1086" i="4" s="1"/>
  <c r="B1087" i="4" s="1"/>
  <c r="M1086" i="4"/>
  <c r="I1087" i="4"/>
  <c r="H1087" i="4"/>
  <c r="C1087" i="4"/>
  <c r="D1087" i="4" l="1"/>
  <c r="F1087" i="4" s="1"/>
  <c r="J1087" i="4"/>
  <c r="M1087" i="4"/>
  <c r="G1087" i="4" l="1"/>
  <c r="K1087" i="4" s="1"/>
  <c r="L1087" i="4" s="1"/>
  <c r="B1088" i="4" s="1"/>
  <c r="C1088" i="4"/>
  <c r="I1088" i="4"/>
  <c r="H1088" i="4"/>
  <c r="J1088" i="4" l="1"/>
  <c r="D1088" i="4"/>
  <c r="F1088" i="4" s="1"/>
  <c r="N1087" i="4"/>
  <c r="G1088" i="4" l="1"/>
  <c r="N1088" i="4" s="1"/>
  <c r="M1088" i="4"/>
  <c r="K1088" i="4"/>
  <c r="L1088" i="4" s="1"/>
  <c r="B1089" i="4" s="1"/>
  <c r="H1089" i="4"/>
  <c r="C1089" i="4"/>
  <c r="I1089" i="4"/>
  <c r="D1089" i="4" l="1"/>
  <c r="F1089" i="4" s="1"/>
  <c r="G1089" i="4" s="1"/>
  <c r="J1089" i="4"/>
  <c r="K1089" i="4" s="1"/>
  <c r="L1089" i="4" s="1"/>
  <c r="B1090" i="4" s="1"/>
  <c r="N1089" i="4"/>
  <c r="M1089" i="4"/>
  <c r="I1090" i="4"/>
  <c r="H1090" i="4"/>
  <c r="C1090" i="4"/>
  <c r="D1090" i="4" l="1"/>
  <c r="F1090" i="4" s="1"/>
  <c r="G1090" i="4" s="1"/>
  <c r="J1090" i="4"/>
  <c r="K1090" i="4" s="1"/>
  <c r="L1090" i="4" s="1"/>
  <c r="B1091" i="4" s="1"/>
  <c r="N1090" i="4"/>
  <c r="M1090" i="4"/>
  <c r="I1091" i="4"/>
  <c r="H1091" i="4"/>
  <c r="C1091" i="4"/>
  <c r="D1091" i="4" l="1"/>
  <c r="F1091" i="4" s="1"/>
  <c r="G1091" i="4" s="1"/>
  <c r="N1091" i="4" s="1"/>
  <c r="J1091" i="4"/>
  <c r="K1091" i="4" s="1"/>
  <c r="L1091" i="4" s="1"/>
  <c r="B1092" i="4" s="1"/>
  <c r="M1091" i="4"/>
  <c r="C1092" i="4"/>
  <c r="I1092" i="4"/>
  <c r="H1092" i="4"/>
  <c r="J1092" i="4" l="1"/>
  <c r="D1092" i="4"/>
  <c r="F1092" i="4" s="1"/>
  <c r="G1092" i="4" l="1"/>
  <c r="N1092" i="4" s="1"/>
  <c r="M1092" i="4"/>
  <c r="K1092" i="4"/>
  <c r="L1092" i="4" s="1"/>
  <c r="B1093" i="4" s="1"/>
  <c r="I1093" i="4"/>
  <c r="C1093" i="4"/>
  <c r="H1093" i="4"/>
  <c r="J1093" i="4" l="1"/>
  <c r="D1093" i="4"/>
  <c r="F1093" i="4" s="1"/>
  <c r="G1093" i="4" l="1"/>
  <c r="N1093" i="4" s="1"/>
  <c r="M1093" i="4"/>
  <c r="K1093" i="4"/>
  <c r="L1093" i="4" s="1"/>
  <c r="B1094" i="4" s="1"/>
  <c r="I1094" i="4"/>
  <c r="H1094" i="4"/>
  <c r="C1094" i="4"/>
  <c r="D1094" i="4" l="1"/>
  <c r="F1094" i="4" s="1"/>
  <c r="G1094" i="4" s="1"/>
  <c r="N1094" i="4" s="1"/>
  <c r="J1094" i="4"/>
  <c r="K1094" i="4" s="1"/>
  <c r="L1094" i="4" s="1"/>
  <c r="B1095" i="4" s="1"/>
  <c r="C1095" i="4"/>
  <c r="I1095" i="4"/>
  <c r="H1095" i="4"/>
  <c r="J1095" i="4" l="1"/>
  <c r="D1095" i="4"/>
  <c r="F1095" i="4" s="1"/>
  <c r="G1095" i="4" s="1"/>
  <c r="N1095" i="4" s="1"/>
  <c r="M1094" i="4"/>
  <c r="M1095" i="4" l="1"/>
  <c r="K1095" i="4"/>
  <c r="L1095" i="4" s="1"/>
  <c r="B1096" i="4" s="1"/>
  <c r="I1096" i="4"/>
  <c r="H1096" i="4"/>
  <c r="C1096" i="4"/>
  <c r="D1096" i="4" l="1"/>
  <c r="F1096" i="4" s="1"/>
  <c r="G1096" i="4" s="1"/>
  <c r="N1096" i="4" s="1"/>
  <c r="J1096" i="4"/>
  <c r="K1096" i="4" s="1"/>
  <c r="L1096" i="4" s="1"/>
  <c r="B1097" i="4" s="1"/>
  <c r="H1097" i="4"/>
  <c r="I1097" i="4"/>
  <c r="C1097" i="4"/>
  <c r="M1096" i="4" l="1"/>
  <c r="D1097" i="4"/>
  <c r="F1097" i="4" s="1"/>
  <c r="G1097" i="4" s="1"/>
  <c r="N1097" i="4" s="1"/>
  <c r="J1097" i="4"/>
  <c r="M1097" i="4"/>
  <c r="K1097" i="4" l="1"/>
  <c r="L1097" i="4" s="1"/>
  <c r="B1098" i="4" s="1"/>
  <c r="H1098" i="4"/>
  <c r="C1098" i="4"/>
  <c r="I1098" i="4"/>
  <c r="D1098" i="4" l="1"/>
  <c r="F1098" i="4" s="1"/>
  <c r="J1098" i="4"/>
  <c r="G1098" i="4" l="1"/>
  <c r="N1098" i="4" s="1"/>
  <c r="M1098" i="4"/>
  <c r="K1098" i="4" l="1"/>
  <c r="L1098" i="4" s="1"/>
  <c r="B1099" i="4" s="1"/>
  <c r="I1099" i="4"/>
  <c r="C1099" i="4"/>
  <c r="H1099" i="4"/>
  <c r="J1099" i="4" l="1"/>
  <c r="D1099" i="4"/>
  <c r="F1099" i="4" s="1"/>
  <c r="G1099" i="4" l="1"/>
  <c r="N1099" i="4" s="1"/>
  <c r="M1099" i="4"/>
  <c r="K1099" i="4" l="1"/>
  <c r="L1099" i="4" s="1"/>
  <c r="B1100" i="4" s="1"/>
  <c r="I1100" i="4"/>
  <c r="C1100" i="4"/>
  <c r="H1100" i="4"/>
  <c r="J1100" i="4" l="1"/>
  <c r="D1100" i="4"/>
  <c r="F1100" i="4" s="1"/>
  <c r="G1100" i="4" l="1"/>
  <c r="N1100" i="4" s="1"/>
  <c r="M1100" i="4"/>
  <c r="K1100" i="4"/>
  <c r="L1100" i="4" s="1"/>
  <c r="B1101" i="4" s="1"/>
  <c r="I1101" i="4"/>
  <c r="C1101" i="4"/>
  <c r="H1101" i="4"/>
  <c r="J1101" i="4" l="1"/>
  <c r="D1101" i="4"/>
  <c r="F1101" i="4" s="1"/>
  <c r="G1101" i="4" s="1"/>
  <c r="N1101" i="4" s="1"/>
  <c r="M1101" i="4" l="1"/>
  <c r="K1101" i="4"/>
  <c r="L1101" i="4" s="1"/>
  <c r="B1102" i="4" s="1"/>
  <c r="C1102" i="4"/>
  <c r="H1102" i="4"/>
  <c r="I1102" i="4"/>
  <c r="J1102" i="4" l="1"/>
  <c r="D1102" i="4"/>
  <c r="F1102" i="4" s="1"/>
  <c r="G1102" i="4" s="1"/>
  <c r="N1102" i="4" s="1"/>
  <c r="M1102" i="4" l="1"/>
  <c r="K1102" i="4"/>
  <c r="L1102" i="4" s="1"/>
  <c r="B1103" i="4" s="1"/>
  <c r="H1103" i="4"/>
  <c r="C1103" i="4"/>
  <c r="I1103" i="4"/>
  <c r="D1103" i="4" l="1"/>
  <c r="F1103" i="4" s="1"/>
  <c r="G1103" i="4" s="1"/>
  <c r="N1103" i="4" s="1"/>
  <c r="J1103" i="4"/>
  <c r="K1103" i="4" s="1"/>
  <c r="L1103" i="4" s="1"/>
  <c r="B1104" i="4" s="1"/>
  <c r="M1103" i="4"/>
  <c r="I1104" i="4"/>
  <c r="C1104" i="4"/>
  <c r="H1104" i="4"/>
  <c r="J1104" i="4" l="1"/>
  <c r="D1104" i="4"/>
  <c r="F1104" i="4" s="1"/>
  <c r="G1104" i="4" s="1"/>
  <c r="N1104" i="4" s="1"/>
  <c r="M1104" i="4" l="1"/>
  <c r="K1104" i="4"/>
  <c r="L1104" i="4" s="1"/>
  <c r="B1105" i="4" s="1"/>
  <c r="H1105" i="4"/>
  <c r="I1105" i="4"/>
  <c r="C1105" i="4"/>
  <c r="D1105" i="4" l="1"/>
  <c r="F1105" i="4" s="1"/>
  <c r="G1105" i="4" s="1"/>
  <c r="N1105" i="4" s="1"/>
  <c r="J1105" i="4"/>
  <c r="M1105" i="4" l="1"/>
  <c r="K1105" i="4"/>
  <c r="L1105" i="4" s="1"/>
  <c r="B1106" i="4" s="1"/>
  <c r="C1106" i="4"/>
  <c r="H1106" i="4"/>
  <c r="I1106" i="4"/>
  <c r="J1106" i="4" l="1"/>
  <c r="D1106" i="4"/>
  <c r="F1106" i="4" s="1"/>
  <c r="G1106" i="4" l="1"/>
  <c r="N1106" i="4" s="1"/>
  <c r="M1106" i="4"/>
  <c r="K1106" i="4"/>
  <c r="L1106" i="4" s="1"/>
  <c r="B1107" i="4" s="1"/>
  <c r="I1107" i="4"/>
  <c r="C1107" i="4"/>
  <c r="H1107" i="4"/>
  <c r="J1107" i="4" l="1"/>
  <c r="D1107" i="4"/>
  <c r="F1107" i="4" s="1"/>
  <c r="M1107" i="4" s="1"/>
  <c r="G1107" i="4" l="1"/>
  <c r="K1107" i="4" s="1"/>
  <c r="L1107" i="4" s="1"/>
  <c r="B1108" i="4" s="1"/>
  <c r="I1108" i="4"/>
  <c r="C1108" i="4"/>
  <c r="H1108" i="4"/>
  <c r="J1108" i="4" l="1"/>
  <c r="D1108" i="4"/>
  <c r="F1108" i="4" s="1"/>
  <c r="N1107" i="4"/>
  <c r="G1108" i="4" l="1"/>
  <c r="N1108" i="4" s="1"/>
  <c r="M1108" i="4"/>
  <c r="K1108" i="4"/>
  <c r="L1108" i="4" s="1"/>
  <c r="B1109" i="4" s="1"/>
  <c r="C1109" i="4"/>
  <c r="H1109" i="4"/>
  <c r="I1109" i="4"/>
  <c r="J1109" i="4" l="1"/>
  <c r="D1109" i="4"/>
  <c r="F1109" i="4" s="1"/>
  <c r="G1109" i="4" s="1"/>
  <c r="N1109" i="4" s="1"/>
  <c r="M1109" i="4" l="1"/>
  <c r="K1109" i="4"/>
  <c r="L1109" i="4" s="1"/>
  <c r="B1110" i="4" s="1"/>
  <c r="H1110" i="4"/>
  <c r="C1110" i="4"/>
  <c r="I1110" i="4"/>
  <c r="D1110" i="4" l="1"/>
  <c r="F1110" i="4" s="1"/>
  <c r="G1110" i="4" s="1"/>
  <c r="N1110" i="4" s="1"/>
  <c r="J1110" i="4"/>
  <c r="K1110" i="4" l="1"/>
  <c r="L1110" i="4" s="1"/>
  <c r="B1111" i="4" s="1"/>
  <c r="M1110" i="4"/>
  <c r="H1111" i="4"/>
  <c r="C1111" i="4"/>
  <c r="I1111" i="4"/>
  <c r="D1111" i="4" l="1"/>
  <c r="F1111" i="4" s="1"/>
  <c r="G1111" i="4" s="1"/>
  <c r="N1111" i="4" s="1"/>
  <c r="J1111" i="4"/>
  <c r="K1111" i="4" l="1"/>
  <c r="L1111" i="4" s="1"/>
  <c r="B1112" i="4" s="1"/>
  <c r="M1111" i="4"/>
  <c r="H1112" i="4"/>
  <c r="I1112" i="4"/>
  <c r="C1112" i="4"/>
  <c r="D1112" i="4" l="1"/>
  <c r="F1112" i="4" s="1"/>
  <c r="G1112" i="4" s="1"/>
  <c r="N1112" i="4" s="1"/>
  <c r="J1112" i="4"/>
  <c r="M1112" i="4"/>
  <c r="K1112" i="4" l="1"/>
  <c r="L1112" i="4" s="1"/>
  <c r="B1113" i="4" s="1"/>
  <c r="I1113" i="4"/>
  <c r="C1113" i="4"/>
  <c r="H1113" i="4"/>
  <c r="J1113" i="4" l="1"/>
  <c r="D1113" i="4"/>
  <c r="F1113" i="4" s="1"/>
  <c r="G1113" i="4" l="1"/>
  <c r="N1113" i="4" s="1"/>
  <c r="M1113" i="4"/>
  <c r="K1113" i="4" l="1"/>
  <c r="L1113" i="4" s="1"/>
  <c r="B1114" i="4" s="1"/>
  <c r="H1114" i="4"/>
  <c r="C1114" i="4"/>
  <c r="I1114" i="4"/>
  <c r="D1114" i="4" l="1"/>
  <c r="F1114" i="4" s="1"/>
  <c r="J1114" i="4"/>
  <c r="G1114" i="4" l="1"/>
  <c r="N1114" i="4" s="1"/>
  <c r="M1114" i="4"/>
  <c r="K1114" i="4" l="1"/>
  <c r="L1114" i="4" s="1"/>
  <c r="B1115" i="4" s="1"/>
  <c r="H1115" i="4"/>
  <c r="C1115" i="4"/>
  <c r="I1115" i="4"/>
  <c r="D1115" i="4" l="1"/>
  <c r="F1115" i="4" s="1"/>
  <c r="J1115" i="4"/>
  <c r="G1115" i="4" l="1"/>
  <c r="N1115" i="4" s="1"/>
  <c r="M1115" i="4"/>
  <c r="K1115" i="4" l="1"/>
  <c r="L1115" i="4" s="1"/>
  <c r="B1116" i="4" s="1"/>
  <c r="C1116" i="4"/>
  <c r="I1116" i="4"/>
  <c r="H1116" i="4"/>
  <c r="J1116" i="4" l="1"/>
  <c r="D1116" i="4"/>
  <c r="F1116" i="4" s="1"/>
  <c r="G1116" i="4" l="1"/>
  <c r="N1116" i="4" s="1"/>
  <c r="M1116" i="4"/>
  <c r="K1116" i="4"/>
  <c r="L1116" i="4" s="1"/>
  <c r="B1117" i="4" s="1"/>
  <c r="C1117" i="4"/>
  <c r="I1117" i="4"/>
  <c r="H1117" i="4"/>
  <c r="J1117" i="4" l="1"/>
  <c r="D1117" i="4"/>
  <c r="F1117" i="4" s="1"/>
  <c r="G1117" i="4" s="1"/>
  <c r="N1117" i="4" s="1"/>
  <c r="M1117" i="4" l="1"/>
  <c r="K1117" i="4"/>
  <c r="L1117" i="4" s="1"/>
  <c r="B1118" i="4" s="1"/>
  <c r="H1118" i="4"/>
  <c r="I1118" i="4"/>
  <c r="C1118" i="4"/>
  <c r="D1118" i="4" l="1"/>
  <c r="F1118" i="4" s="1"/>
  <c r="G1118" i="4" s="1"/>
  <c r="N1118" i="4" s="1"/>
  <c r="J1118" i="4"/>
  <c r="K1118" i="4" s="1"/>
  <c r="L1118" i="4" s="1"/>
  <c r="B1119" i="4" s="1"/>
  <c r="M1118" i="4"/>
  <c r="I1119" i="4"/>
  <c r="H1119" i="4"/>
  <c r="C1119" i="4"/>
  <c r="D1119" i="4" l="1"/>
  <c r="F1119" i="4" s="1"/>
  <c r="M1119" i="4" s="1"/>
  <c r="J1119" i="4"/>
  <c r="G1119" i="4" l="1"/>
  <c r="K1119" i="4" s="1"/>
  <c r="L1119" i="4" s="1"/>
  <c r="B1120" i="4" s="1"/>
  <c r="C1120" i="4"/>
  <c r="H1120" i="4"/>
  <c r="I1120" i="4"/>
  <c r="J1120" i="4" l="1"/>
  <c r="D1120" i="4"/>
  <c r="F1120" i="4" s="1"/>
  <c r="N1119" i="4"/>
  <c r="G1120" i="4" l="1"/>
  <c r="N1120" i="4" s="1"/>
  <c r="M1120" i="4"/>
  <c r="K1120" i="4"/>
  <c r="L1120" i="4" s="1"/>
  <c r="B1121" i="4" s="1"/>
  <c r="I1121" i="4"/>
  <c r="H1121" i="4"/>
  <c r="C1121" i="4"/>
  <c r="D1121" i="4" l="1"/>
  <c r="F1121" i="4" s="1"/>
  <c r="M1121" i="4" s="1"/>
  <c r="J1121" i="4"/>
  <c r="G1121" i="4" l="1"/>
  <c r="K1121" i="4" s="1"/>
  <c r="L1121" i="4" s="1"/>
  <c r="B1122" i="4" s="1"/>
  <c r="H1122" i="4"/>
  <c r="I1122" i="4"/>
  <c r="C1122" i="4"/>
  <c r="D1122" i="4" l="1"/>
  <c r="F1122" i="4" s="1"/>
  <c r="J1122" i="4"/>
  <c r="N1121" i="4"/>
  <c r="G1122" i="4" l="1"/>
  <c r="K1122" i="4" s="1"/>
  <c r="L1122" i="4" s="1"/>
  <c r="B1123" i="4" s="1"/>
  <c r="M1122" i="4"/>
  <c r="I1123" i="4"/>
  <c r="C1123" i="4"/>
  <c r="H1123" i="4"/>
  <c r="J1123" i="4" l="1"/>
  <c r="D1123" i="4"/>
  <c r="F1123" i="4" s="1"/>
  <c r="M1123" i="4" s="1"/>
  <c r="N1122" i="4"/>
  <c r="G1123" i="4" l="1"/>
  <c r="N1123" i="4" s="1"/>
  <c r="K1123" i="4" l="1"/>
  <c r="L1123" i="4" s="1"/>
  <c r="B1124" i="4" s="1"/>
  <c r="C1124" i="4"/>
  <c r="I1124" i="4"/>
  <c r="H1124" i="4"/>
  <c r="J1124" i="4" l="1"/>
  <c r="D1124" i="4"/>
  <c r="F1124" i="4" s="1"/>
  <c r="G1124" i="4" s="1"/>
  <c r="N1124" i="4" s="1"/>
  <c r="M1124" i="4" l="1"/>
  <c r="K1124" i="4"/>
  <c r="L1124" i="4" s="1"/>
  <c r="B1125" i="4" s="1"/>
  <c r="H1125" i="4"/>
  <c r="C1125" i="4"/>
  <c r="I1125" i="4"/>
  <c r="D1125" i="4" l="1"/>
  <c r="F1125" i="4" s="1"/>
  <c r="J1125" i="4"/>
  <c r="G1125" i="4" l="1"/>
  <c r="N1125" i="4" s="1"/>
  <c r="M1125" i="4"/>
  <c r="K1125" i="4" l="1"/>
  <c r="L1125" i="4" s="1"/>
  <c r="B1126" i="4" s="1"/>
  <c r="I1126" i="4"/>
  <c r="H1126" i="4"/>
  <c r="C1126" i="4"/>
  <c r="D1126" i="4" l="1"/>
  <c r="F1126" i="4" s="1"/>
  <c r="J1126" i="4"/>
  <c r="G1126" i="4" l="1"/>
  <c r="N1126" i="4" s="1"/>
  <c r="M1126" i="4"/>
  <c r="K1126" i="4" l="1"/>
  <c r="L1126" i="4" s="1"/>
  <c r="B1127" i="4" s="1"/>
  <c r="H1127" i="4"/>
  <c r="C1127" i="4"/>
  <c r="I1127" i="4"/>
  <c r="D1127" i="4" l="1"/>
  <c r="F1127" i="4" s="1"/>
  <c r="J1127" i="4"/>
  <c r="G1127" i="4" l="1"/>
  <c r="N1127" i="4" s="1"/>
  <c r="M1127" i="4"/>
  <c r="K1127" i="4" l="1"/>
  <c r="L1127" i="4" s="1"/>
  <c r="B1128" i="4" s="1"/>
  <c r="I1128" i="4"/>
  <c r="C1128" i="4"/>
  <c r="H1128" i="4"/>
  <c r="J1128" i="4" l="1"/>
  <c r="D1128" i="4"/>
  <c r="F1128" i="4" s="1"/>
  <c r="G1128" i="4" l="1"/>
  <c r="N1128" i="4" s="1"/>
  <c r="M1128" i="4"/>
  <c r="K1128" i="4" l="1"/>
  <c r="L1128" i="4" s="1"/>
  <c r="B1129" i="4" s="1"/>
  <c r="H1129" i="4"/>
  <c r="C1129" i="4"/>
  <c r="I1129" i="4"/>
  <c r="D1129" i="4" l="1"/>
  <c r="F1129" i="4" s="1"/>
  <c r="J1129" i="4"/>
  <c r="G1129" i="4" l="1"/>
  <c r="N1129" i="4" s="1"/>
  <c r="M1129" i="4"/>
  <c r="K1129" i="4" l="1"/>
  <c r="L1129" i="4" s="1"/>
  <c r="B1130" i="4" s="1"/>
  <c r="I1130" i="4"/>
  <c r="C1130" i="4"/>
  <c r="H1130" i="4"/>
  <c r="J1130" i="4" l="1"/>
  <c r="D1130" i="4"/>
  <c r="F1130" i="4" s="1"/>
  <c r="G1130" i="4" l="1"/>
  <c r="N1130" i="4" s="1"/>
  <c r="M1130" i="4"/>
  <c r="K1130" i="4"/>
  <c r="L1130" i="4" s="1"/>
  <c r="B1131" i="4" s="1"/>
  <c r="I1131" i="4"/>
  <c r="C1131" i="4"/>
  <c r="H1131" i="4"/>
  <c r="J1131" i="4" l="1"/>
  <c r="D1131" i="4"/>
  <c r="F1131" i="4" s="1"/>
  <c r="G1131" i="4" s="1"/>
  <c r="N1131" i="4" s="1"/>
  <c r="M1131" i="4" l="1"/>
  <c r="K1131" i="4"/>
  <c r="L1131" i="4" s="1"/>
  <c r="B1132" i="4" s="1"/>
  <c r="I1132" i="4"/>
  <c r="C1132" i="4"/>
  <c r="H1132" i="4"/>
  <c r="J1132" i="4" l="1"/>
  <c r="D1132" i="4"/>
  <c r="F1132" i="4" s="1"/>
  <c r="G1132" i="4" s="1"/>
  <c r="N1132" i="4" s="1"/>
  <c r="M1132" i="4"/>
  <c r="K1132" i="4" l="1"/>
  <c r="L1132" i="4" s="1"/>
  <c r="B1133" i="4" s="1"/>
  <c r="I1133" i="4"/>
  <c r="C1133" i="4"/>
  <c r="H1133" i="4"/>
  <c r="J1133" i="4" l="1"/>
  <c r="D1133" i="4"/>
  <c r="F1133" i="4" s="1"/>
  <c r="G1133" i="4" l="1"/>
  <c r="N1133" i="4" s="1"/>
  <c r="M1133" i="4"/>
  <c r="K1133" i="4" l="1"/>
  <c r="L1133" i="4" s="1"/>
  <c r="B1134" i="4" s="1"/>
  <c r="H1134" i="4"/>
  <c r="C1134" i="4"/>
  <c r="I1134" i="4"/>
  <c r="D1134" i="4" l="1"/>
  <c r="F1134" i="4" s="1"/>
  <c r="J1134" i="4"/>
  <c r="G1134" i="4" l="1"/>
  <c r="N1134" i="4" s="1"/>
  <c r="M1134" i="4"/>
  <c r="K1134" i="4" l="1"/>
  <c r="L1134" i="4" s="1"/>
  <c r="B1135" i="4" s="1"/>
  <c r="I1135" i="4"/>
  <c r="C1135" i="4"/>
  <c r="H1135" i="4"/>
  <c r="J1135" i="4" l="1"/>
  <c r="D1135" i="4"/>
  <c r="F1135" i="4" s="1"/>
  <c r="G1135" i="4" l="1"/>
  <c r="N1135" i="4" s="1"/>
  <c r="M1135" i="4"/>
  <c r="K1135" i="4" l="1"/>
  <c r="L1135" i="4" s="1"/>
  <c r="B1136" i="4" s="1"/>
  <c r="C1136" i="4"/>
  <c r="H1136" i="4"/>
  <c r="I1136" i="4"/>
  <c r="J1136" i="4" l="1"/>
  <c r="D1136" i="4"/>
  <c r="F1136" i="4" s="1"/>
  <c r="G1136" i="4" l="1"/>
  <c r="N1136" i="4" s="1"/>
  <c r="M1136" i="4"/>
  <c r="K1136" i="4" l="1"/>
  <c r="L1136" i="4" s="1"/>
  <c r="B1137" i="4" s="1"/>
  <c r="I1137" i="4"/>
  <c r="H1137" i="4"/>
  <c r="C1137" i="4"/>
  <c r="D1137" i="4" l="1"/>
  <c r="F1137" i="4" s="1"/>
  <c r="J1137" i="4"/>
  <c r="G1137" i="4" l="1"/>
  <c r="N1137" i="4" s="1"/>
  <c r="M1137" i="4"/>
  <c r="K1137" i="4" l="1"/>
  <c r="L1137" i="4" s="1"/>
  <c r="B1138" i="4" s="1"/>
  <c r="H1138" i="4"/>
  <c r="I1138" i="4"/>
  <c r="C1138" i="4"/>
  <c r="D1138" i="4" l="1"/>
  <c r="F1138" i="4" s="1"/>
  <c r="J1138" i="4"/>
  <c r="G1138" i="4" l="1"/>
  <c r="K1138" i="4" s="1"/>
  <c r="L1138" i="4" s="1"/>
  <c r="B1139" i="4" s="1"/>
  <c r="M1138" i="4"/>
  <c r="H1139" i="4"/>
  <c r="C1139" i="4"/>
  <c r="I1139" i="4"/>
  <c r="D1139" i="4" l="1"/>
  <c r="F1139" i="4" s="1"/>
  <c r="M1139" i="4" s="1"/>
  <c r="J1139" i="4"/>
  <c r="N1138" i="4"/>
  <c r="G1139" i="4" l="1"/>
  <c r="K1139" i="4" s="1"/>
  <c r="L1139" i="4" s="1"/>
  <c r="B1140" i="4" s="1"/>
  <c r="I1140" i="4"/>
  <c r="H1140" i="4"/>
  <c r="C1140" i="4"/>
  <c r="D1140" i="4" l="1"/>
  <c r="F1140" i="4" s="1"/>
  <c r="J1140" i="4"/>
  <c r="N1139" i="4"/>
  <c r="G1140" i="4" l="1"/>
  <c r="K1140" i="4" s="1"/>
  <c r="L1140" i="4" s="1"/>
  <c r="B1141" i="4" s="1"/>
  <c r="M1140" i="4"/>
  <c r="I1141" i="4"/>
  <c r="H1141" i="4"/>
  <c r="C1141" i="4"/>
  <c r="D1141" i="4" l="1"/>
  <c r="F1141" i="4" s="1"/>
  <c r="G1141" i="4" s="1"/>
  <c r="J1141" i="4"/>
  <c r="K1141" i="4" s="1"/>
  <c r="L1141" i="4" s="1"/>
  <c r="B1142" i="4" s="1"/>
  <c r="M1141" i="4"/>
  <c r="N1140" i="4"/>
  <c r="N1141" i="4" s="1"/>
  <c r="H1142" i="4"/>
  <c r="C1142" i="4"/>
  <c r="I1142" i="4"/>
  <c r="D1142" i="4" l="1"/>
  <c r="F1142" i="4" s="1"/>
  <c r="G1142" i="4" s="1"/>
  <c r="N1142" i="4" s="1"/>
  <c r="J1142" i="4"/>
  <c r="K1142" i="4" s="1"/>
  <c r="L1142" i="4" s="1"/>
  <c r="B1143" i="4" s="1"/>
  <c r="M1142" i="4"/>
  <c r="H1143" i="4"/>
  <c r="C1143" i="4"/>
  <c r="I1143" i="4"/>
  <c r="D1143" i="4" l="1"/>
  <c r="F1143" i="4" s="1"/>
  <c r="G1143" i="4" s="1"/>
  <c r="J1143" i="4"/>
  <c r="N1143" i="4"/>
  <c r="M1143" i="4"/>
  <c r="K1143" i="4" l="1"/>
  <c r="L1143" i="4" s="1"/>
  <c r="B1144" i="4" s="1"/>
  <c r="I1144" i="4"/>
  <c r="C1144" i="4"/>
  <c r="H1144" i="4"/>
  <c r="J1144" i="4" l="1"/>
  <c r="D1144" i="4"/>
  <c r="F1144" i="4" s="1"/>
  <c r="G1144" i="4" s="1"/>
  <c r="M1144" i="4" l="1"/>
  <c r="N1144" i="4" l="1"/>
  <c r="K1144" i="4"/>
  <c r="L1144" i="4" s="1"/>
  <c r="B1145" i="4" s="1"/>
  <c r="H1145" i="4"/>
  <c r="I1145" i="4"/>
  <c r="C1145" i="4"/>
  <c r="D1145" i="4" l="1"/>
  <c r="F1145" i="4" s="1"/>
  <c r="G1145" i="4" s="1"/>
  <c r="J1145" i="4"/>
  <c r="N1145" i="4" l="1"/>
  <c r="M1145" i="4"/>
  <c r="K1145" i="4" l="1"/>
  <c r="L1145" i="4" s="1"/>
  <c r="B1146" i="4" s="1"/>
  <c r="H1146" i="4"/>
  <c r="C1146" i="4"/>
  <c r="I1146" i="4"/>
  <c r="D1146" i="4" l="1"/>
  <c r="F1146" i="4" s="1"/>
  <c r="G1146" i="4" s="1"/>
  <c r="J1146" i="4"/>
  <c r="N1146" i="4" l="1"/>
  <c r="M1146" i="4"/>
  <c r="K1146" i="4" l="1"/>
  <c r="L1146" i="4" s="1"/>
  <c r="B1147" i="4" s="1"/>
  <c r="H1147" i="4"/>
  <c r="I1147" i="4"/>
  <c r="C1147" i="4"/>
  <c r="D1147" i="4" l="1"/>
  <c r="F1147" i="4" s="1"/>
  <c r="G1147" i="4" s="1"/>
  <c r="J1147" i="4"/>
  <c r="N1147" i="4" l="1"/>
  <c r="M1147" i="4"/>
  <c r="K1147" i="4" l="1"/>
  <c r="L1147" i="4" s="1"/>
  <c r="B1148" i="4" s="1"/>
  <c r="H1148" i="4"/>
  <c r="C1148" i="4"/>
  <c r="I1148" i="4"/>
  <c r="D1148" i="4" l="1"/>
  <c r="F1148" i="4" s="1"/>
  <c r="G1148" i="4" s="1"/>
  <c r="J1148" i="4"/>
  <c r="N1148" i="4" l="1"/>
  <c r="M1148" i="4"/>
  <c r="K1148" i="4" l="1"/>
  <c r="L1148" i="4" s="1"/>
  <c r="B1149" i="4" s="1"/>
  <c r="H1149" i="4"/>
  <c r="I1149" i="4"/>
  <c r="C1149" i="4"/>
  <c r="D1149" i="4" l="1"/>
  <c r="F1149" i="4" s="1"/>
  <c r="G1149" i="4" s="1"/>
  <c r="J1149" i="4"/>
  <c r="N1149" i="4" l="1"/>
  <c r="M1149" i="4"/>
  <c r="K1149" i="4" l="1"/>
  <c r="L1149" i="4" s="1"/>
  <c r="B1150" i="4" s="1"/>
  <c r="C1150" i="4"/>
  <c r="I1150" i="4"/>
  <c r="H1150" i="4"/>
  <c r="J1150" i="4" l="1"/>
  <c r="D1150" i="4"/>
  <c r="F1150" i="4" s="1"/>
  <c r="G1150" i="4" s="1"/>
  <c r="N1150" i="4" l="1"/>
  <c r="M1150" i="4"/>
  <c r="K1150" i="4" l="1"/>
  <c r="L1150" i="4" s="1"/>
  <c r="B1151" i="4" s="1"/>
  <c r="I1151" i="4"/>
  <c r="H1151" i="4"/>
  <c r="C1151" i="4"/>
  <c r="D1151" i="4" l="1"/>
  <c r="F1151" i="4" s="1"/>
  <c r="J1151" i="4"/>
  <c r="G1151" i="4" l="1"/>
  <c r="K1151" i="4" s="1"/>
  <c r="L1151" i="4" s="1"/>
  <c r="B1152" i="4" s="1"/>
  <c r="M1151" i="4"/>
  <c r="C1152" i="4"/>
  <c r="H1152" i="4"/>
  <c r="I1152" i="4"/>
  <c r="J1152" i="4" l="1"/>
  <c r="D1152" i="4"/>
  <c r="F1152" i="4" s="1"/>
  <c r="N1151" i="4"/>
  <c r="G1152" i="4" l="1"/>
  <c r="K1152" i="4" s="1"/>
  <c r="L1152" i="4" s="1"/>
  <c r="B1153" i="4" s="1"/>
  <c r="M1152" i="4"/>
  <c r="C1153" i="4"/>
  <c r="I1153" i="4"/>
  <c r="H1153" i="4"/>
  <c r="J1153" i="4" l="1"/>
  <c r="D1153" i="4"/>
  <c r="F1153" i="4" s="1"/>
  <c r="N1152" i="4"/>
  <c r="G1153" i="4" l="1"/>
  <c r="N1153" i="4" s="1"/>
  <c r="M1153" i="4"/>
  <c r="K1153" i="4" l="1"/>
  <c r="L1153" i="4" s="1"/>
  <c r="B1154" i="4" s="1"/>
  <c r="C1154" i="4"/>
  <c r="H1154" i="4"/>
  <c r="I1154" i="4"/>
  <c r="J1154" i="4" l="1"/>
  <c r="D1154" i="4"/>
  <c r="F1154" i="4" s="1"/>
  <c r="G1154" i="4" l="1"/>
  <c r="N1154" i="4" s="1"/>
  <c r="M1154" i="4"/>
  <c r="K1154" i="4" l="1"/>
  <c r="L1154" i="4" s="1"/>
  <c r="B1155" i="4" s="1"/>
  <c r="H1155" i="4"/>
  <c r="I1155" i="4"/>
  <c r="C1155" i="4"/>
  <c r="D1155" i="4" l="1"/>
  <c r="F1155" i="4" s="1"/>
  <c r="J1155" i="4"/>
  <c r="G1155" i="4" l="1"/>
  <c r="K1155" i="4" s="1"/>
  <c r="L1155" i="4" s="1"/>
  <c r="B1156" i="4" s="1"/>
  <c r="M1155" i="4"/>
  <c r="H1156" i="4"/>
  <c r="I1156" i="4"/>
  <c r="C1156" i="4"/>
  <c r="D1156" i="4" l="1"/>
  <c r="F1156" i="4" s="1"/>
  <c r="G1156" i="4" s="1"/>
  <c r="J1156" i="4"/>
  <c r="N1155" i="4"/>
  <c r="M1156" i="4" l="1"/>
  <c r="N1156" i="4"/>
  <c r="K1156" i="4"/>
  <c r="L1156" i="4" s="1"/>
  <c r="B1157" i="4" s="1"/>
  <c r="I1157" i="4"/>
  <c r="H1157" i="4"/>
  <c r="C1157" i="4"/>
  <c r="D1157" i="4" l="1"/>
  <c r="F1157" i="4" s="1"/>
  <c r="J1157" i="4"/>
  <c r="M1157" i="4"/>
  <c r="G1157" i="4" l="1"/>
  <c r="K1157" i="4" s="1"/>
  <c r="L1157" i="4" s="1"/>
  <c r="B1158" i="4" s="1"/>
  <c r="I1158" i="4"/>
  <c r="H1158" i="4"/>
  <c r="C1158" i="4"/>
  <c r="D1158" i="4" l="1"/>
  <c r="F1158" i="4" s="1"/>
  <c r="J1158" i="4"/>
  <c r="N1157" i="4"/>
  <c r="G1158" i="4" l="1"/>
  <c r="K1158" i="4" s="1"/>
  <c r="L1158" i="4" s="1"/>
  <c r="B1159" i="4" s="1"/>
  <c r="M1158" i="4"/>
  <c r="H1159" i="4"/>
  <c r="I1159" i="4"/>
  <c r="C1159" i="4"/>
  <c r="D1159" i="4" l="1"/>
  <c r="F1159" i="4" s="1"/>
  <c r="J1159" i="4"/>
  <c r="M1159" i="4"/>
  <c r="N1158" i="4"/>
  <c r="G1159" i="4" l="1"/>
  <c r="K1159" i="4" s="1"/>
  <c r="L1159" i="4" s="1"/>
  <c r="B1160" i="4" s="1"/>
  <c r="I1160" i="4"/>
  <c r="C1160" i="4"/>
  <c r="H1160" i="4"/>
  <c r="J1160" i="4" l="1"/>
  <c r="D1160" i="4"/>
  <c r="F1160" i="4" s="1"/>
  <c r="N1159" i="4"/>
  <c r="G1160" i="4" l="1"/>
  <c r="N1160" i="4" s="1"/>
  <c r="M1160" i="4"/>
  <c r="K1160" i="4" l="1"/>
  <c r="L1160" i="4" s="1"/>
  <c r="B1161" i="4" s="1"/>
  <c r="H1161" i="4"/>
  <c r="I1161" i="4"/>
  <c r="C1161" i="4"/>
  <c r="D1161" i="4" l="1"/>
  <c r="F1161" i="4" s="1"/>
  <c r="J1161" i="4"/>
  <c r="G1161" i="4" l="1"/>
  <c r="K1161" i="4" s="1"/>
  <c r="L1161" i="4" s="1"/>
  <c r="B1162" i="4" s="1"/>
  <c r="M1161" i="4"/>
  <c r="C1162" i="4"/>
  <c r="H1162" i="4"/>
  <c r="I1162" i="4"/>
  <c r="J1162" i="4" l="1"/>
  <c r="D1162" i="4"/>
  <c r="F1162" i="4" s="1"/>
  <c r="M1162" i="4" s="1"/>
  <c r="N1161" i="4"/>
  <c r="G1162" i="4" l="1"/>
  <c r="N1162" i="4" s="1"/>
  <c r="K1162" i="4" l="1"/>
  <c r="L1162" i="4" s="1"/>
  <c r="B1163" i="4" s="1"/>
  <c r="I1163" i="4"/>
  <c r="C1163" i="4"/>
  <c r="H1163" i="4"/>
  <c r="J1163" i="4" l="1"/>
  <c r="D1163" i="4"/>
  <c r="F1163" i="4" s="1"/>
  <c r="G1163" i="4" l="1"/>
  <c r="N1163" i="4" s="1"/>
  <c r="M1163" i="4"/>
  <c r="K1163" i="4" l="1"/>
  <c r="L1163" i="4" s="1"/>
  <c r="B1164" i="4" s="1"/>
  <c r="I1164" i="4"/>
  <c r="H1164" i="4"/>
  <c r="C1164" i="4"/>
  <c r="D1164" i="4" l="1"/>
  <c r="F1164" i="4" s="1"/>
  <c r="J1164" i="4"/>
  <c r="G1164" i="4" l="1"/>
  <c r="K1164" i="4" s="1"/>
  <c r="L1164" i="4" s="1"/>
  <c r="B1165" i="4" s="1"/>
  <c r="M1164" i="4"/>
  <c r="I1165" i="4"/>
  <c r="C1165" i="4"/>
  <c r="H1165" i="4"/>
  <c r="J1165" i="4" l="1"/>
  <c r="D1165" i="4"/>
  <c r="F1165" i="4" s="1"/>
  <c r="M1165" i="4" s="1"/>
  <c r="N1164" i="4"/>
  <c r="G1165" i="4" l="1"/>
  <c r="N1165" i="4" s="1"/>
  <c r="K1165" i="4" l="1"/>
  <c r="L1165" i="4" s="1"/>
  <c r="B1166" i="4" s="1"/>
  <c r="C1166" i="4"/>
  <c r="I1166" i="4"/>
  <c r="H1166" i="4"/>
  <c r="J1166" i="4" l="1"/>
  <c r="D1166" i="4"/>
  <c r="F1166" i="4" s="1"/>
  <c r="G1166" i="4" l="1"/>
  <c r="N1166" i="4" s="1"/>
  <c r="M1166" i="4"/>
  <c r="K1166" i="4" l="1"/>
  <c r="L1166" i="4" s="1"/>
  <c r="B1167" i="4" s="1"/>
  <c r="C1167" i="4"/>
  <c r="I1167" i="4"/>
  <c r="H1167" i="4"/>
  <c r="J1167" i="4" l="1"/>
  <c r="D1167" i="4"/>
  <c r="F1167" i="4" s="1"/>
  <c r="G1167" i="4" l="1"/>
  <c r="N1167" i="4" s="1"/>
  <c r="M1167" i="4"/>
  <c r="K1167" i="4"/>
  <c r="L1167" i="4" s="1"/>
  <c r="B1168" i="4" s="1"/>
  <c r="C1168" i="4"/>
  <c r="I1168" i="4"/>
  <c r="H1168" i="4"/>
  <c r="J1168" i="4" l="1"/>
  <c r="D1168" i="4"/>
  <c r="F1168" i="4" s="1"/>
  <c r="M1168" i="4" s="1"/>
  <c r="G1168" i="4" l="1"/>
  <c r="N1168" i="4" s="1"/>
  <c r="K1168" i="4" l="1"/>
  <c r="L1168" i="4" s="1"/>
  <c r="B1169" i="4" s="1"/>
  <c r="I1169" i="4"/>
  <c r="C1169" i="4"/>
  <c r="H1169" i="4"/>
  <c r="J1169" i="4" l="1"/>
  <c r="D1169" i="4"/>
  <c r="F1169" i="4" s="1"/>
  <c r="G1169" i="4" l="1"/>
  <c r="N1169" i="4" s="1"/>
  <c r="M1169" i="4"/>
  <c r="K1169" i="4" l="1"/>
  <c r="L1169" i="4" s="1"/>
  <c r="B1170" i="4" s="1"/>
  <c r="C1170" i="4"/>
  <c r="H1170" i="4"/>
  <c r="I1170" i="4"/>
  <c r="J1170" i="4" l="1"/>
  <c r="D1170" i="4"/>
  <c r="F1170" i="4" s="1"/>
  <c r="G1170" i="4" l="1"/>
  <c r="N1170" i="4" s="1"/>
  <c r="M1170" i="4"/>
  <c r="K1170" i="4"/>
  <c r="L1170" i="4" s="1"/>
  <c r="B1171" i="4" s="1"/>
  <c r="I1171" i="4"/>
  <c r="H1171" i="4"/>
  <c r="C1171" i="4"/>
  <c r="D1171" i="4" l="1"/>
  <c r="F1171" i="4" s="1"/>
  <c r="G1171" i="4" s="1"/>
  <c r="N1171" i="4" s="1"/>
  <c r="J1171" i="4"/>
  <c r="M1171" i="4" l="1"/>
  <c r="K1171" i="4"/>
  <c r="L1171" i="4" s="1"/>
  <c r="B1172" i="4" s="1"/>
  <c r="H1172" i="4"/>
  <c r="I1172" i="4"/>
  <c r="C1172" i="4"/>
  <c r="D1172" i="4" l="1"/>
  <c r="F1172" i="4" s="1"/>
  <c r="G1172" i="4" s="1"/>
  <c r="N1172" i="4" s="1"/>
  <c r="J1172" i="4"/>
  <c r="K1172" i="4" s="1"/>
  <c r="L1172" i="4" s="1"/>
  <c r="B1173" i="4" s="1"/>
  <c r="M1172" i="4"/>
  <c r="C1173" i="4"/>
  <c r="I1173" i="4"/>
  <c r="H1173" i="4"/>
  <c r="J1173" i="4" l="1"/>
  <c r="D1173" i="4"/>
  <c r="F1173" i="4" s="1"/>
  <c r="M1173" i="4" s="1"/>
  <c r="G1173" i="4" l="1"/>
  <c r="N1173" i="4" s="1"/>
  <c r="K1173" i="4" l="1"/>
  <c r="L1173" i="4" s="1"/>
  <c r="B1174" i="4" s="1"/>
  <c r="C1174" i="4"/>
  <c r="I1174" i="4"/>
  <c r="H1174" i="4"/>
  <c r="J1174" i="4" l="1"/>
  <c r="D1174" i="4"/>
  <c r="F1174" i="4" s="1"/>
  <c r="G1174" i="4" l="1"/>
  <c r="N1174" i="4" s="1"/>
  <c r="M1174" i="4"/>
  <c r="K1174" i="4" l="1"/>
  <c r="L1174" i="4" s="1"/>
  <c r="B1175" i="4" s="1"/>
  <c r="I1175" i="4"/>
  <c r="C1175" i="4"/>
  <c r="H1175" i="4"/>
  <c r="J1175" i="4" l="1"/>
  <c r="D1175" i="4"/>
  <c r="F1175" i="4" s="1"/>
  <c r="G1175" i="4" l="1"/>
  <c r="N1175" i="4" s="1"/>
  <c r="M1175" i="4"/>
  <c r="K1175" i="4"/>
  <c r="L1175" i="4" s="1"/>
  <c r="B1176" i="4" s="1"/>
  <c r="C1176" i="4"/>
  <c r="I1176" i="4"/>
  <c r="H1176" i="4"/>
  <c r="J1176" i="4" l="1"/>
  <c r="D1176" i="4"/>
  <c r="F1176" i="4" s="1"/>
  <c r="M1176" i="4" s="1"/>
  <c r="G1176" i="4" l="1"/>
  <c r="N1176" i="4" s="1"/>
  <c r="K1176" i="4" l="1"/>
  <c r="L1176" i="4" s="1"/>
  <c r="B1177" i="4" s="1"/>
  <c r="C1177" i="4"/>
  <c r="H1177" i="4"/>
  <c r="I1177" i="4"/>
  <c r="J1177" i="4" l="1"/>
  <c r="D1177" i="4"/>
  <c r="F1177" i="4" s="1"/>
  <c r="M1177" i="4" s="1"/>
  <c r="G1177" i="4"/>
  <c r="N1177" i="4" s="1"/>
  <c r="K1177" i="4" l="1"/>
  <c r="L1177" i="4" s="1"/>
  <c r="B1178" i="4" s="1"/>
  <c r="H1178" i="4"/>
  <c r="C1178" i="4"/>
  <c r="I1178" i="4"/>
  <c r="D1178" i="4" l="1"/>
  <c r="F1178" i="4" s="1"/>
  <c r="J1178" i="4"/>
  <c r="G1178" i="4" l="1"/>
  <c r="N1178" i="4" s="1"/>
  <c r="M1178" i="4"/>
  <c r="K1178" i="4" l="1"/>
  <c r="L1178" i="4" s="1"/>
  <c r="B1179" i="4" s="1"/>
  <c r="H1179" i="4"/>
  <c r="C1179" i="4"/>
  <c r="I1179" i="4"/>
  <c r="D1179" i="4" l="1"/>
  <c r="F1179" i="4" s="1"/>
  <c r="J1179" i="4"/>
  <c r="G1179" i="4" l="1"/>
  <c r="K1179" i="4" s="1"/>
  <c r="L1179" i="4" s="1"/>
  <c r="B1180" i="4" s="1"/>
  <c r="M1179" i="4"/>
  <c r="H1180" i="4"/>
  <c r="C1180" i="4"/>
  <c r="I1180" i="4"/>
  <c r="D1180" i="4" l="1"/>
  <c r="F1180" i="4" s="1"/>
  <c r="J1180" i="4"/>
  <c r="M1180" i="4"/>
  <c r="N1179" i="4"/>
  <c r="G1180" i="4" l="1"/>
  <c r="K1180" i="4" s="1"/>
  <c r="L1180" i="4" s="1"/>
  <c r="B1181" i="4" s="1"/>
  <c r="H1181" i="4"/>
  <c r="I1181" i="4"/>
  <c r="C1181" i="4"/>
  <c r="D1181" i="4" l="1"/>
  <c r="F1181" i="4" s="1"/>
  <c r="J1181" i="4"/>
  <c r="N1180" i="4"/>
  <c r="G1181" i="4" l="1"/>
  <c r="K1181" i="4" s="1"/>
  <c r="L1181" i="4" s="1"/>
  <c r="B1182" i="4" s="1"/>
  <c r="M1181" i="4"/>
  <c r="H1182" i="4"/>
  <c r="I1182" i="4"/>
  <c r="C1182" i="4"/>
  <c r="D1182" i="4" l="1"/>
  <c r="F1182" i="4" s="1"/>
  <c r="M1182" i="4" s="1"/>
  <c r="J1182" i="4"/>
  <c r="N1181" i="4"/>
  <c r="G1182" i="4" l="1"/>
  <c r="N1182" i="4" s="1"/>
  <c r="K1182" i="4" l="1"/>
  <c r="L1182" i="4" s="1"/>
  <c r="B1183" i="4" s="1"/>
  <c r="H1183" i="4"/>
  <c r="C1183" i="4"/>
  <c r="I1183" i="4"/>
  <c r="D1183" i="4" l="1"/>
  <c r="F1183" i="4" s="1"/>
  <c r="J1183" i="4"/>
  <c r="G1183" i="4"/>
  <c r="N1183" i="4" s="1"/>
  <c r="M1183" i="4"/>
  <c r="K1183" i="4" l="1"/>
  <c r="L1183" i="4" s="1"/>
  <c r="B1184" i="4" s="1"/>
  <c r="H1184" i="4"/>
  <c r="I1184" i="4"/>
  <c r="C1184" i="4"/>
  <c r="D1184" i="4" l="1"/>
  <c r="F1184" i="4" s="1"/>
  <c r="J1184" i="4"/>
  <c r="G1184" i="4" l="1"/>
  <c r="K1184" i="4" s="1"/>
  <c r="L1184" i="4" s="1"/>
  <c r="B1185" i="4" s="1"/>
  <c r="M1184" i="4"/>
  <c r="H1185" i="4"/>
  <c r="C1185" i="4"/>
  <c r="I1185" i="4"/>
  <c r="D1185" i="4" l="1"/>
  <c r="F1185" i="4" s="1"/>
  <c r="G1185" i="4" s="1"/>
  <c r="J1185" i="4"/>
  <c r="K1185" i="4" s="1"/>
  <c r="L1185" i="4" s="1"/>
  <c r="B1186" i="4" s="1"/>
  <c r="M1185" i="4"/>
  <c r="N1184" i="4"/>
  <c r="I1186" i="4"/>
  <c r="C1186" i="4"/>
  <c r="H1186" i="4"/>
  <c r="J1186" i="4" l="1"/>
  <c r="D1186" i="4"/>
  <c r="F1186" i="4" s="1"/>
  <c r="G1186" i="4" s="1"/>
  <c r="N1185" i="4"/>
  <c r="N1186" i="4" l="1"/>
  <c r="M1186" i="4"/>
  <c r="K1186" i="4"/>
  <c r="L1186" i="4" s="1"/>
  <c r="B1187" i="4" s="1"/>
  <c r="C1187" i="4"/>
  <c r="I1187" i="4"/>
  <c r="H1187" i="4"/>
  <c r="J1187" i="4" l="1"/>
  <c r="D1187" i="4"/>
  <c r="F1187" i="4" s="1"/>
  <c r="G1187" i="4" s="1"/>
  <c r="N1187" i="4" s="1"/>
  <c r="M1187" i="4" l="1"/>
  <c r="K1187" i="4"/>
  <c r="L1187" i="4" s="1"/>
  <c r="B1188" i="4" s="1"/>
  <c r="C1188" i="4"/>
  <c r="I1188" i="4"/>
  <c r="H1188" i="4"/>
  <c r="J1188" i="4" l="1"/>
  <c r="D1188" i="4"/>
  <c r="F1188" i="4" s="1"/>
  <c r="G1188" i="4" s="1"/>
  <c r="N1188" i="4" s="1"/>
  <c r="M1188" i="4" l="1"/>
  <c r="K1188" i="4"/>
  <c r="L1188" i="4" s="1"/>
  <c r="B1189" i="4" s="1"/>
  <c r="C1189" i="4"/>
  <c r="I1189" i="4"/>
  <c r="H1189" i="4"/>
  <c r="J1189" i="4" l="1"/>
  <c r="D1189" i="4"/>
  <c r="F1189" i="4" s="1"/>
  <c r="G1189" i="4" s="1"/>
  <c r="N1189" i="4" s="1"/>
  <c r="M1189" i="4" l="1"/>
  <c r="K1189" i="4"/>
  <c r="L1189" i="4" s="1"/>
  <c r="B1190" i="4" s="1"/>
  <c r="C1190" i="4"/>
  <c r="H1190" i="4"/>
  <c r="I1190" i="4"/>
  <c r="J1190" i="4" l="1"/>
  <c r="D1190" i="4"/>
  <c r="F1190" i="4" s="1"/>
  <c r="G1190" i="4" l="1"/>
  <c r="N1190" i="4" s="1"/>
  <c r="M1190" i="4"/>
  <c r="K1190" i="4"/>
  <c r="L1190" i="4" s="1"/>
  <c r="B1191" i="4" s="1"/>
  <c r="H1191" i="4"/>
  <c r="C1191" i="4"/>
  <c r="I1191" i="4"/>
  <c r="D1191" i="4" l="1"/>
  <c r="F1191" i="4" s="1"/>
  <c r="G1191" i="4" s="1"/>
  <c r="N1191" i="4" s="1"/>
  <c r="J1191" i="4"/>
  <c r="K1191" i="4" s="1"/>
  <c r="L1191" i="4" s="1"/>
  <c r="B1192" i="4" s="1"/>
  <c r="H1192" i="4"/>
  <c r="I1192" i="4"/>
  <c r="C1192" i="4"/>
  <c r="D1192" i="4" l="1"/>
  <c r="F1192" i="4" s="1"/>
  <c r="J1192" i="4"/>
  <c r="M1191" i="4"/>
  <c r="M1192" i="4" l="1"/>
  <c r="G1192" i="4"/>
  <c r="K1192" i="4" s="1"/>
  <c r="L1192" i="4" s="1"/>
  <c r="B1193" i="4" s="1"/>
  <c r="H1193" i="4"/>
  <c r="I1193" i="4"/>
  <c r="C1193" i="4"/>
  <c r="D1193" i="4" l="1"/>
  <c r="F1193" i="4" s="1"/>
  <c r="M1193" i="4" s="1"/>
  <c r="J1193" i="4"/>
  <c r="N1192" i="4"/>
  <c r="G1193" i="4" l="1"/>
  <c r="K1193" i="4" s="1"/>
  <c r="L1193" i="4" s="1"/>
  <c r="B1194" i="4" s="1"/>
  <c r="H1194" i="4"/>
  <c r="C1194" i="4"/>
  <c r="I1194" i="4"/>
  <c r="D1194" i="4" l="1"/>
  <c r="F1194" i="4" s="1"/>
  <c r="J1194" i="4"/>
  <c r="N1193" i="4"/>
  <c r="G1194" i="4" l="1"/>
  <c r="K1194" i="4" s="1"/>
  <c r="L1194" i="4" s="1"/>
  <c r="B1195" i="4" s="1"/>
  <c r="M1194" i="4"/>
  <c r="C1195" i="4"/>
  <c r="I1195" i="4"/>
  <c r="H1195" i="4"/>
  <c r="N1194" i="4" l="1"/>
  <c r="J1195" i="4"/>
  <c r="D1195" i="4"/>
  <c r="F1195" i="4" s="1"/>
  <c r="G1195" i="4" s="1"/>
  <c r="N1195" i="4" s="1"/>
  <c r="M1195" i="4" l="1"/>
  <c r="K1195" i="4"/>
  <c r="L1195" i="4" s="1"/>
  <c r="B1196" i="4" s="1"/>
  <c r="I1196" i="4"/>
  <c r="H1196" i="4"/>
  <c r="C1196" i="4"/>
  <c r="D1196" i="4" l="1"/>
  <c r="F1196" i="4" s="1"/>
  <c r="G1196" i="4" s="1"/>
  <c r="N1196" i="4" s="1"/>
  <c r="J1196" i="4"/>
  <c r="K1196" i="4" l="1"/>
  <c r="L1196" i="4" s="1"/>
  <c r="B1197" i="4" s="1"/>
  <c r="M1196" i="4"/>
  <c r="C1197" i="4"/>
  <c r="I1197" i="4"/>
  <c r="H1197" i="4"/>
  <c r="J1197" i="4" l="1"/>
  <c r="D1197" i="4"/>
  <c r="F1197" i="4" s="1"/>
  <c r="G1197" i="4" l="1"/>
  <c r="N1197" i="4" s="1"/>
  <c r="M1197" i="4"/>
  <c r="K1197" i="4"/>
  <c r="L1197" i="4" s="1"/>
  <c r="B1198" i="4" s="1"/>
  <c r="I1198" i="4"/>
  <c r="H1198" i="4"/>
  <c r="C1198" i="4"/>
  <c r="D1198" i="4" l="1"/>
  <c r="F1198" i="4" s="1"/>
  <c r="M1198" i="4" s="1"/>
  <c r="J1198" i="4"/>
  <c r="G1198" i="4" l="1"/>
  <c r="K1198" i="4" s="1"/>
  <c r="L1198" i="4" s="1"/>
  <c r="B1199" i="4" s="1"/>
  <c r="H1199" i="4"/>
  <c r="I1199" i="4"/>
  <c r="C1199" i="4"/>
  <c r="D1199" i="4" l="1"/>
  <c r="F1199" i="4" s="1"/>
  <c r="J1199" i="4"/>
  <c r="N1198" i="4"/>
  <c r="G1199" i="4" l="1"/>
  <c r="K1199" i="4" s="1"/>
  <c r="L1199" i="4" s="1"/>
  <c r="B1200" i="4" s="1"/>
  <c r="M1199" i="4"/>
  <c r="I1200" i="4"/>
  <c r="C1200" i="4"/>
  <c r="H1200" i="4"/>
  <c r="J1200" i="4" l="1"/>
  <c r="D1200" i="4"/>
  <c r="F1200" i="4" s="1"/>
  <c r="G1200" i="4" s="1"/>
  <c r="N1199" i="4"/>
  <c r="N1200" i="4" l="1"/>
  <c r="M1200" i="4"/>
  <c r="K1200" i="4"/>
  <c r="L1200" i="4" s="1"/>
  <c r="B1201" i="4" s="1"/>
  <c r="C1201" i="4"/>
  <c r="H1201" i="4"/>
  <c r="I1201" i="4"/>
  <c r="J1201" i="4" l="1"/>
  <c r="D1201" i="4"/>
  <c r="F1201" i="4" s="1"/>
  <c r="G1201" i="4" s="1"/>
  <c r="N1201" i="4" s="1"/>
  <c r="M1201" i="4" l="1"/>
  <c r="K1201" i="4"/>
  <c r="L1201" i="4" s="1"/>
  <c r="B1202" i="4" s="1"/>
  <c r="I1202" i="4"/>
  <c r="C1202" i="4"/>
  <c r="H1202" i="4"/>
  <c r="J1202" i="4" l="1"/>
  <c r="D1202" i="4"/>
  <c r="F1202" i="4" s="1"/>
  <c r="G1202" i="4" s="1"/>
  <c r="N1202" i="4" s="1"/>
  <c r="M1202" i="4" l="1"/>
  <c r="K1202" i="4"/>
  <c r="L1202" i="4" s="1"/>
  <c r="B1203" i="4" s="1"/>
  <c r="C1203" i="4"/>
  <c r="I1203" i="4"/>
  <c r="H1203" i="4"/>
  <c r="J1203" i="4" l="1"/>
  <c r="D1203" i="4"/>
  <c r="F1203" i="4" s="1"/>
  <c r="G1203" i="4" l="1"/>
  <c r="N1203" i="4" s="1"/>
  <c r="M1203" i="4"/>
  <c r="K1203" i="4" l="1"/>
  <c r="L1203" i="4" s="1"/>
  <c r="B1204" i="4" s="1"/>
  <c r="H1204" i="4"/>
  <c r="I1204" i="4"/>
  <c r="C1204" i="4"/>
  <c r="D1204" i="4" l="1"/>
  <c r="F1204" i="4" s="1"/>
  <c r="J1204" i="4"/>
  <c r="G1204" i="4" l="1"/>
  <c r="N1204" i="4" s="1"/>
  <c r="M1204" i="4"/>
  <c r="K1204" i="4" l="1"/>
  <c r="L1204" i="4" s="1"/>
  <c r="B1205" i="4" s="1"/>
  <c r="C1205" i="4"/>
  <c r="I1205" i="4"/>
  <c r="H1205" i="4"/>
  <c r="J1205" i="4" l="1"/>
  <c r="D1205" i="4"/>
  <c r="F1205" i="4" s="1"/>
  <c r="G1205" i="4" l="1"/>
  <c r="N1205" i="4" s="1"/>
  <c r="M1205" i="4"/>
  <c r="K1205" i="4"/>
  <c r="L1205" i="4" s="1"/>
  <c r="B1206" i="4" s="1"/>
  <c r="H1206" i="4"/>
  <c r="C1206" i="4"/>
  <c r="I1206" i="4"/>
  <c r="D1206" i="4" l="1"/>
  <c r="F1206" i="4" s="1"/>
  <c r="G1206" i="4" s="1"/>
  <c r="N1206" i="4" s="1"/>
  <c r="J1206" i="4"/>
  <c r="K1206" i="4" l="1"/>
  <c r="L1206" i="4" s="1"/>
  <c r="B1207" i="4" s="1"/>
  <c r="M1206" i="4"/>
  <c r="C1207" i="4"/>
  <c r="I1207" i="4"/>
  <c r="H1207" i="4"/>
  <c r="J1207" i="4" l="1"/>
  <c r="D1207" i="4"/>
  <c r="F1207" i="4" s="1"/>
  <c r="M1207" i="4" s="1"/>
  <c r="G1207" i="4" l="1"/>
  <c r="K1207" i="4" s="1"/>
  <c r="L1207" i="4" s="1"/>
  <c r="B1208" i="4" s="1"/>
  <c r="C1208" i="4"/>
  <c r="I1208" i="4"/>
  <c r="H1208" i="4"/>
  <c r="J1208" i="4" l="1"/>
  <c r="D1208" i="4"/>
  <c r="F1208" i="4" s="1"/>
  <c r="G1208" i="4" s="1"/>
  <c r="K1208" i="4" s="1"/>
  <c r="L1208" i="4" s="1"/>
  <c r="B1209" i="4" s="1"/>
  <c r="N1207" i="4"/>
  <c r="M1208" i="4"/>
  <c r="I1209" i="4"/>
  <c r="H1209" i="4"/>
  <c r="C1209" i="4"/>
  <c r="D1209" i="4" l="1"/>
  <c r="F1209" i="4" s="1"/>
  <c r="G1209" i="4" s="1"/>
  <c r="J1209" i="4"/>
  <c r="K1209" i="4" s="1"/>
  <c r="L1209" i="4" s="1"/>
  <c r="B1210" i="4" s="1"/>
  <c r="N1208" i="4"/>
  <c r="I1210" i="4"/>
  <c r="H1210" i="4"/>
  <c r="C1210" i="4"/>
  <c r="D1210" i="4" l="1"/>
  <c r="F1210" i="4" s="1"/>
  <c r="J1210" i="4"/>
  <c r="N1209" i="4"/>
  <c r="M1209" i="4"/>
  <c r="M1210" i="4" l="1"/>
  <c r="G1210" i="4"/>
  <c r="K1210" i="4" s="1"/>
  <c r="L1210" i="4" s="1"/>
  <c r="B1211" i="4" s="1"/>
  <c r="C1211" i="4"/>
  <c r="H1211" i="4"/>
  <c r="I1211" i="4"/>
  <c r="J1211" i="4" l="1"/>
  <c r="D1211" i="4"/>
  <c r="F1211" i="4" s="1"/>
  <c r="N1210" i="4"/>
  <c r="G1211" i="4" l="1"/>
  <c r="N1211" i="4" s="1"/>
  <c r="M1211" i="4"/>
  <c r="K1211" i="4" l="1"/>
  <c r="L1211" i="4" s="1"/>
  <c r="B1212" i="4" s="1"/>
  <c r="I1212" i="4"/>
  <c r="C1212" i="4"/>
  <c r="H1212" i="4"/>
  <c r="J1212" i="4" l="1"/>
  <c r="D1212" i="4"/>
  <c r="F1212" i="4" s="1"/>
  <c r="M1212" i="4" s="1"/>
  <c r="G1212" i="4" l="1"/>
  <c r="K1212" i="4" s="1"/>
  <c r="L1212" i="4" s="1"/>
  <c r="B1213" i="4" s="1"/>
  <c r="N1212" i="4"/>
  <c r="C1213" i="4"/>
  <c r="H1213" i="4"/>
  <c r="I1213" i="4"/>
  <c r="J1213" i="4" l="1"/>
  <c r="D1213" i="4"/>
  <c r="F1213" i="4" s="1"/>
  <c r="G1213" i="4" s="1"/>
  <c r="K1213" i="4" s="1"/>
  <c r="L1213" i="4" s="1"/>
  <c r="B1214" i="4" s="1"/>
  <c r="C1214" i="4"/>
  <c r="H1214" i="4"/>
  <c r="I1214" i="4"/>
  <c r="M1213" i="4" l="1"/>
  <c r="J1214" i="4"/>
  <c r="D1214" i="4"/>
  <c r="F1214" i="4" s="1"/>
  <c r="G1214" i="4" s="1"/>
  <c r="N1213" i="4"/>
  <c r="M1214" i="4" l="1"/>
  <c r="N1214" i="4"/>
  <c r="K1214" i="4"/>
  <c r="L1214" i="4" s="1"/>
  <c r="B1215" i="4" s="1"/>
  <c r="H1215" i="4"/>
  <c r="C1215" i="4"/>
  <c r="I1215" i="4"/>
  <c r="D1215" i="4" l="1"/>
  <c r="F1215" i="4" s="1"/>
  <c r="J1215" i="4"/>
  <c r="G1215" i="4" l="1"/>
  <c r="N1215" i="4" s="1"/>
  <c r="M1215" i="4"/>
  <c r="K1215" i="4" l="1"/>
  <c r="L1215" i="4" s="1"/>
  <c r="B1216" i="4" s="1"/>
  <c r="H1216" i="4"/>
  <c r="C1216" i="4"/>
  <c r="I1216" i="4"/>
  <c r="D1216" i="4" l="1"/>
  <c r="F1216" i="4" s="1"/>
  <c r="J1216" i="4"/>
  <c r="G1216" i="4" l="1"/>
  <c r="N1216" i="4" s="1"/>
  <c r="M1216" i="4"/>
  <c r="K1216" i="4" l="1"/>
  <c r="L1216" i="4" s="1"/>
  <c r="B1217" i="4" s="1"/>
  <c r="I1217" i="4"/>
  <c r="C1217" i="4"/>
  <c r="H1217" i="4"/>
  <c r="J1217" i="4" l="1"/>
  <c r="D1217" i="4"/>
  <c r="F1217" i="4" s="1"/>
  <c r="G1217" i="4" l="1"/>
  <c r="N1217" i="4" s="1"/>
  <c r="M1217" i="4"/>
  <c r="K1217" i="4" l="1"/>
  <c r="L1217" i="4" s="1"/>
  <c r="B1218" i="4" s="1"/>
  <c r="I1218" i="4"/>
  <c r="H1218" i="4"/>
  <c r="C1218" i="4"/>
  <c r="D1218" i="4" l="1"/>
  <c r="F1218" i="4" s="1"/>
  <c r="J1218" i="4"/>
  <c r="G1218" i="4" l="1"/>
  <c r="K1218" i="4" s="1"/>
  <c r="L1218" i="4" s="1"/>
  <c r="B1219" i="4" s="1"/>
  <c r="M1218" i="4"/>
  <c r="H1219" i="4"/>
  <c r="I1219" i="4"/>
  <c r="C1219" i="4"/>
  <c r="D1219" i="4" l="1"/>
  <c r="F1219" i="4" s="1"/>
  <c r="M1219" i="4" s="1"/>
  <c r="J1219" i="4"/>
  <c r="N1218" i="4"/>
  <c r="G1219" i="4" l="1"/>
  <c r="K1219" i="4" s="1"/>
  <c r="L1219" i="4" s="1"/>
  <c r="B1220" i="4" s="1"/>
  <c r="I1220" i="4"/>
  <c r="C1220" i="4"/>
  <c r="H1220" i="4"/>
  <c r="J1220" i="4" l="1"/>
  <c r="D1220" i="4"/>
  <c r="F1220" i="4" s="1"/>
  <c r="N1219" i="4"/>
  <c r="G1220" i="4" l="1"/>
  <c r="N1220" i="4" s="1"/>
  <c r="M1220" i="4"/>
  <c r="K1220" i="4" l="1"/>
  <c r="L1220" i="4" s="1"/>
  <c r="B1221" i="4" s="1"/>
  <c r="I1221" i="4"/>
  <c r="H1221" i="4"/>
  <c r="C1221" i="4"/>
  <c r="D1221" i="4" l="1"/>
  <c r="F1221" i="4" s="1"/>
  <c r="J1221" i="4"/>
  <c r="G1221" i="4" l="1"/>
  <c r="K1221" i="4" s="1"/>
  <c r="L1221" i="4" s="1"/>
  <c r="B1222" i="4" s="1"/>
  <c r="M1221" i="4"/>
  <c r="I1222" i="4"/>
  <c r="H1222" i="4"/>
  <c r="C1222" i="4"/>
  <c r="D1222" i="4" l="1"/>
  <c r="F1222" i="4" s="1"/>
  <c r="G1222" i="4" s="1"/>
  <c r="J1222" i="4"/>
  <c r="K1222" i="4" s="1"/>
  <c r="L1222" i="4" s="1"/>
  <c r="B1223" i="4" s="1"/>
  <c r="M1222" i="4"/>
  <c r="N1221" i="4"/>
  <c r="N1222" i="4" s="1"/>
  <c r="H1223" i="4"/>
  <c r="I1223" i="4"/>
  <c r="C1223" i="4"/>
  <c r="D1223" i="4" l="1"/>
  <c r="F1223" i="4" s="1"/>
  <c r="M1223" i="4" s="1"/>
  <c r="J1223" i="4"/>
  <c r="G1223" i="4" l="1"/>
  <c r="K1223" i="4" s="1"/>
  <c r="L1223" i="4" s="1"/>
  <c r="B1224" i="4" s="1"/>
  <c r="I1224" i="4"/>
  <c r="H1224" i="4"/>
  <c r="C1224" i="4"/>
  <c r="D1224" i="4" l="1"/>
  <c r="F1224" i="4" s="1"/>
  <c r="J1224" i="4"/>
  <c r="N1223" i="4"/>
  <c r="G1224" i="4" l="1"/>
  <c r="K1224" i="4" s="1"/>
  <c r="L1224" i="4" s="1"/>
  <c r="B1225" i="4" s="1"/>
  <c r="M1224" i="4"/>
  <c r="I1225" i="4"/>
  <c r="C1225" i="4"/>
  <c r="H1225" i="4"/>
  <c r="J1225" i="4" l="1"/>
  <c r="D1225" i="4"/>
  <c r="F1225" i="4" s="1"/>
  <c r="N1224" i="4"/>
  <c r="G1225" i="4" l="1"/>
  <c r="N1225" i="4" s="1"/>
  <c r="M1225" i="4"/>
  <c r="K1225" i="4" l="1"/>
  <c r="L1225" i="4" s="1"/>
  <c r="B1226" i="4" s="1"/>
  <c r="I1226" i="4"/>
  <c r="H1226" i="4"/>
  <c r="C1226" i="4"/>
  <c r="D1226" i="4" l="1"/>
  <c r="F1226" i="4" s="1"/>
  <c r="J1226" i="4"/>
  <c r="G1226" i="4" l="1"/>
  <c r="K1226" i="4" s="1"/>
  <c r="L1226" i="4" s="1"/>
  <c r="B1227" i="4" s="1"/>
  <c r="M1226" i="4"/>
  <c r="H1227" i="4"/>
  <c r="I1227" i="4"/>
  <c r="C1227" i="4"/>
  <c r="D1227" i="4" l="1"/>
  <c r="F1227" i="4" s="1"/>
  <c r="J1227" i="4"/>
  <c r="M1227" i="4"/>
  <c r="N1226" i="4"/>
  <c r="G1227" i="4" l="1"/>
  <c r="K1227" i="4" s="1"/>
  <c r="L1227" i="4" s="1"/>
  <c r="B1228" i="4" s="1"/>
  <c r="C1228" i="4"/>
  <c r="I1228" i="4"/>
  <c r="H1228" i="4"/>
  <c r="J1228" i="4" l="1"/>
  <c r="D1228" i="4"/>
  <c r="F1228" i="4" s="1"/>
  <c r="N1227" i="4"/>
  <c r="G1228" i="4" l="1"/>
  <c r="K1228" i="4" s="1"/>
  <c r="L1228" i="4" s="1"/>
  <c r="B1229" i="4" s="1"/>
  <c r="M1228" i="4"/>
  <c r="N1228" i="4"/>
  <c r="H1229" i="4"/>
  <c r="C1229" i="4"/>
  <c r="I1229" i="4"/>
  <c r="D1229" i="4" l="1"/>
  <c r="F1229" i="4" s="1"/>
  <c r="G1229" i="4" s="1"/>
  <c r="J1229" i="4"/>
  <c r="K1229" i="4" s="1"/>
  <c r="L1229" i="4" s="1"/>
  <c r="B1230" i="4" s="1"/>
  <c r="N1229" i="4"/>
  <c r="M1229" i="4"/>
  <c r="C1230" i="4"/>
  <c r="I1230" i="4"/>
  <c r="H1230" i="4"/>
  <c r="J1230" i="4" l="1"/>
  <c r="D1230" i="4"/>
  <c r="F1230" i="4" s="1"/>
  <c r="G1230" i="4" l="1"/>
  <c r="N1230" i="4" s="1"/>
  <c r="M1230" i="4"/>
  <c r="K1230" i="4"/>
  <c r="L1230" i="4" s="1"/>
  <c r="B1231" i="4" s="1"/>
  <c r="I1231" i="4"/>
  <c r="H1231" i="4"/>
  <c r="C1231" i="4"/>
  <c r="D1231" i="4" l="1"/>
  <c r="F1231" i="4" s="1"/>
  <c r="J1231" i="4"/>
  <c r="M1231" i="4"/>
  <c r="G1231" i="4" l="1"/>
  <c r="K1231" i="4" s="1"/>
  <c r="L1231" i="4" s="1"/>
  <c r="B1232" i="4" s="1"/>
  <c r="H1232" i="4"/>
  <c r="I1232" i="4"/>
  <c r="C1232" i="4"/>
  <c r="D1232" i="4" l="1"/>
  <c r="F1232" i="4" s="1"/>
  <c r="J1232" i="4"/>
  <c r="N1231" i="4"/>
  <c r="G1232" i="4" l="1"/>
  <c r="K1232" i="4" s="1"/>
  <c r="L1232" i="4" s="1"/>
  <c r="B1233" i="4" s="1"/>
  <c r="M1232" i="4"/>
  <c r="H1233" i="4"/>
  <c r="I1233" i="4"/>
  <c r="C1233" i="4"/>
  <c r="D1233" i="4" l="1"/>
  <c r="F1233" i="4" s="1"/>
  <c r="G1233" i="4" s="1"/>
  <c r="J1233" i="4"/>
  <c r="K1233" i="4" s="1"/>
  <c r="L1233" i="4" s="1"/>
  <c r="B1234" i="4" s="1"/>
  <c r="N1232" i="4"/>
  <c r="I1234" i="4"/>
  <c r="C1234" i="4"/>
  <c r="H1234" i="4"/>
  <c r="J1234" i="4" l="1"/>
  <c r="D1234" i="4"/>
  <c r="F1234" i="4" s="1"/>
  <c r="M1233" i="4"/>
  <c r="N1233" i="4"/>
  <c r="M1234" i="4" l="1"/>
  <c r="G1234" i="4"/>
  <c r="N1234" i="4" s="1"/>
  <c r="K1234" i="4" l="1"/>
  <c r="L1234" i="4" s="1"/>
  <c r="B1235" i="4" s="1"/>
  <c r="C1235" i="4"/>
  <c r="I1235" i="4"/>
  <c r="H1235" i="4"/>
  <c r="J1235" i="4" l="1"/>
  <c r="D1235" i="4"/>
  <c r="F1235" i="4" s="1"/>
  <c r="G1235" i="4" l="1"/>
  <c r="N1235" i="4" s="1"/>
  <c r="M1235" i="4"/>
  <c r="K1235" i="4" l="1"/>
  <c r="L1235" i="4" s="1"/>
  <c r="B1236" i="4" s="1"/>
  <c r="H1236" i="4"/>
  <c r="I1236" i="4"/>
  <c r="C1236" i="4"/>
  <c r="D1236" i="4" l="1"/>
  <c r="F1236" i="4" s="1"/>
  <c r="J1236" i="4"/>
  <c r="G1236" i="4"/>
  <c r="N1236" i="4" s="1"/>
  <c r="M1236" i="4"/>
  <c r="K1236" i="4" l="1"/>
  <c r="L1236" i="4" s="1"/>
  <c r="B1237" i="4" s="1"/>
  <c r="I1237" i="4"/>
  <c r="C1237" i="4"/>
  <c r="H1237" i="4"/>
  <c r="J1237" i="4" l="1"/>
  <c r="D1237" i="4"/>
  <c r="F1237" i="4" s="1"/>
  <c r="G1237" i="4" l="1"/>
  <c r="N1237" i="4" s="1"/>
  <c r="M1237" i="4"/>
  <c r="K1237" i="4"/>
  <c r="L1237" i="4" s="1"/>
  <c r="B1238" i="4" s="1"/>
  <c r="H1238" i="4"/>
  <c r="C1238" i="4"/>
  <c r="I1238" i="4"/>
  <c r="D1238" i="4" l="1"/>
  <c r="F1238" i="4" s="1"/>
  <c r="M1238" i="4" s="1"/>
  <c r="J1238" i="4"/>
  <c r="G1238" i="4" l="1"/>
  <c r="K1238" i="4" s="1"/>
  <c r="L1238" i="4" s="1"/>
  <c r="B1239" i="4" s="1"/>
  <c r="C1239" i="4"/>
  <c r="I1239" i="4"/>
  <c r="H1239" i="4"/>
  <c r="J1239" i="4" l="1"/>
  <c r="D1239" i="4"/>
  <c r="F1239" i="4" s="1"/>
  <c r="N1238" i="4"/>
  <c r="G1239" i="4" l="1"/>
  <c r="N1239" i="4" s="1"/>
  <c r="M1239" i="4"/>
  <c r="K1239" i="4"/>
  <c r="L1239" i="4" s="1"/>
  <c r="B1240" i="4" s="1"/>
  <c r="C1240" i="4"/>
  <c r="H1240" i="4"/>
  <c r="I1240" i="4"/>
  <c r="J1240" i="4" l="1"/>
  <c r="D1240" i="4"/>
  <c r="F1240" i="4" s="1"/>
  <c r="M1240" i="4" s="1"/>
  <c r="G1240" i="4" l="1"/>
  <c r="K1240" i="4" s="1"/>
  <c r="L1240" i="4" s="1"/>
  <c r="B1241" i="4" s="1"/>
  <c r="H1241" i="4"/>
  <c r="C1241" i="4"/>
  <c r="I1241" i="4"/>
  <c r="D1241" i="4" l="1"/>
  <c r="F1241" i="4" s="1"/>
  <c r="J1241" i="4"/>
  <c r="N1240" i="4"/>
  <c r="G1241" i="4" l="1"/>
  <c r="K1241" i="4" s="1"/>
  <c r="L1241" i="4" s="1"/>
  <c r="B1242" i="4" s="1"/>
  <c r="M1241" i="4"/>
  <c r="C1242" i="4"/>
  <c r="I1242" i="4"/>
  <c r="H1242" i="4"/>
  <c r="J1242" i="4" l="1"/>
  <c r="D1242" i="4"/>
  <c r="F1242" i="4" s="1"/>
  <c r="G1242" i="4" s="1"/>
  <c r="N1241" i="4"/>
  <c r="N1242" i="4" l="1"/>
  <c r="M1242" i="4"/>
  <c r="K1242" i="4"/>
  <c r="L1242" i="4" s="1"/>
  <c r="B1243" i="4" s="1"/>
  <c r="C1243" i="4"/>
  <c r="I1243" i="4"/>
  <c r="H1243" i="4"/>
  <c r="J1243" i="4" l="1"/>
  <c r="D1243" i="4"/>
  <c r="F1243" i="4" s="1"/>
  <c r="G1243" i="4" s="1"/>
  <c r="N1243" i="4" s="1"/>
  <c r="M1243" i="4" l="1"/>
  <c r="K1243" i="4"/>
  <c r="L1243" i="4" s="1"/>
  <c r="B1244" i="4" s="1"/>
  <c r="I1244" i="4"/>
  <c r="C1244" i="4"/>
  <c r="H1244" i="4"/>
  <c r="J1244" i="4" l="1"/>
  <c r="D1244" i="4"/>
  <c r="F1244" i="4" s="1"/>
  <c r="G1244" i="4" s="1"/>
  <c r="N1244" i="4" s="1"/>
  <c r="M1244" i="4" l="1"/>
  <c r="K1244" i="4"/>
  <c r="L1244" i="4" s="1"/>
  <c r="B1245" i="4" s="1"/>
  <c r="I1245" i="4"/>
  <c r="H1245" i="4"/>
  <c r="C1245" i="4"/>
  <c r="D1245" i="4" l="1"/>
  <c r="F1245" i="4" s="1"/>
  <c r="G1245" i="4" s="1"/>
  <c r="N1245" i="4" s="1"/>
  <c r="J1245" i="4"/>
  <c r="K1245" i="4" s="1"/>
  <c r="L1245" i="4" s="1"/>
  <c r="B1246" i="4" s="1"/>
  <c r="C1246" i="4"/>
  <c r="I1246" i="4"/>
  <c r="H1246" i="4"/>
  <c r="M1245" i="4" l="1"/>
  <c r="J1246" i="4"/>
  <c r="D1246" i="4"/>
  <c r="F1246" i="4" s="1"/>
  <c r="G1246" i="4" l="1"/>
  <c r="N1246" i="4" s="1"/>
  <c r="M1246" i="4"/>
  <c r="K1246" i="4" l="1"/>
  <c r="L1246" i="4" s="1"/>
  <c r="B1247" i="4" s="1"/>
  <c r="C1247" i="4"/>
  <c r="I1247" i="4"/>
  <c r="H1247" i="4"/>
  <c r="J1247" i="4" l="1"/>
  <c r="D1247" i="4"/>
  <c r="F1247" i="4" s="1"/>
  <c r="G1247" i="4" l="1"/>
  <c r="N1247" i="4" s="1"/>
  <c r="M1247" i="4"/>
  <c r="K1247" i="4" l="1"/>
  <c r="L1247" i="4" s="1"/>
  <c r="B1248" i="4" s="1"/>
  <c r="H1248" i="4"/>
  <c r="I1248" i="4"/>
  <c r="C1248" i="4"/>
  <c r="D1248" i="4" l="1"/>
  <c r="F1248" i="4" s="1"/>
  <c r="J1248" i="4"/>
  <c r="G1248" i="4" l="1"/>
  <c r="K1248" i="4" s="1"/>
  <c r="L1248" i="4" s="1"/>
  <c r="B1249" i="4" s="1"/>
  <c r="M1248" i="4"/>
  <c r="H1249" i="4"/>
  <c r="C1249" i="4"/>
  <c r="I1249" i="4"/>
  <c r="D1249" i="4" l="1"/>
  <c r="F1249" i="4" s="1"/>
  <c r="M1249" i="4" s="1"/>
  <c r="J1249" i="4"/>
  <c r="N1248" i="4"/>
  <c r="G1249" i="4" l="1"/>
  <c r="K1249" i="4" s="1"/>
  <c r="L1249" i="4" s="1"/>
  <c r="B1250" i="4" s="1"/>
  <c r="C1250" i="4"/>
  <c r="H1250" i="4"/>
  <c r="I1250" i="4"/>
  <c r="J1250" i="4" l="1"/>
  <c r="D1250" i="4"/>
  <c r="F1250" i="4" s="1"/>
  <c r="N1249" i="4"/>
  <c r="G1250" i="4" l="1"/>
  <c r="K1250" i="4" s="1"/>
  <c r="L1250" i="4" s="1"/>
  <c r="B1251" i="4" s="1"/>
  <c r="M1250" i="4"/>
  <c r="I1251" i="4"/>
  <c r="C1251" i="4"/>
  <c r="H1251" i="4"/>
  <c r="J1251" i="4" l="1"/>
  <c r="D1251" i="4"/>
  <c r="F1251" i="4" s="1"/>
  <c r="M1251" i="4" s="1"/>
  <c r="N1250" i="4"/>
  <c r="G1251" i="4" l="1"/>
  <c r="N1251" i="4" s="1"/>
  <c r="K1251" i="4" l="1"/>
  <c r="L1251" i="4" s="1"/>
  <c r="B1252" i="4" s="1"/>
  <c r="I1252" i="4"/>
  <c r="C1252" i="4"/>
  <c r="H1252" i="4"/>
  <c r="J1252" i="4" l="1"/>
  <c r="D1252" i="4"/>
  <c r="F1252" i="4" s="1"/>
  <c r="G1252" i="4" s="1"/>
  <c r="K1252" i="4" s="1"/>
  <c r="L1252" i="4" s="1"/>
  <c r="B1253" i="4" s="1"/>
  <c r="C1253" i="4"/>
  <c r="H1253" i="4"/>
  <c r="I1253" i="4"/>
  <c r="M1252" i="4" l="1"/>
  <c r="J1253" i="4"/>
  <c r="D1253" i="4"/>
  <c r="F1253" i="4" s="1"/>
  <c r="G1253" i="4" s="1"/>
  <c r="N1252" i="4"/>
  <c r="M1253" i="4"/>
  <c r="N1253" i="4" l="1"/>
  <c r="K1253" i="4"/>
  <c r="L1253" i="4" s="1"/>
  <c r="B1254" i="4" s="1"/>
  <c r="I1254" i="4"/>
  <c r="H1254" i="4"/>
  <c r="C1254" i="4"/>
  <c r="D1254" i="4" l="1"/>
  <c r="F1254" i="4" s="1"/>
  <c r="J1254" i="4"/>
  <c r="G1254" i="4" l="1"/>
  <c r="N1254" i="4" s="1"/>
  <c r="M1254" i="4"/>
  <c r="K1254" i="4" l="1"/>
  <c r="L1254" i="4" s="1"/>
  <c r="B1255" i="4" s="1"/>
  <c r="H1255" i="4"/>
  <c r="I1255" i="4"/>
  <c r="C1255" i="4"/>
  <c r="D1255" i="4" l="1"/>
  <c r="F1255" i="4" s="1"/>
  <c r="J1255" i="4"/>
  <c r="G1255" i="4" l="1"/>
  <c r="K1255" i="4" s="1"/>
  <c r="L1255" i="4" s="1"/>
  <c r="B1256" i="4" s="1"/>
  <c r="M1255" i="4"/>
  <c r="I1256" i="4"/>
  <c r="C1256" i="4"/>
  <c r="H1256" i="4"/>
  <c r="J1256" i="4" l="1"/>
  <c r="D1256" i="4"/>
  <c r="F1256" i="4" s="1"/>
  <c r="N1255" i="4"/>
  <c r="G1256" i="4" l="1"/>
  <c r="N1256" i="4" s="1"/>
  <c r="M1256" i="4"/>
  <c r="K1256" i="4" l="1"/>
  <c r="L1256" i="4" s="1"/>
  <c r="B1257" i="4" s="1"/>
  <c r="I1257" i="4"/>
  <c r="C1257" i="4"/>
  <c r="H1257" i="4"/>
  <c r="J1257" i="4" l="1"/>
  <c r="D1257" i="4"/>
  <c r="F1257" i="4" s="1"/>
  <c r="G1257" i="4" l="1"/>
  <c r="N1257" i="4" s="1"/>
  <c r="M1257" i="4"/>
  <c r="K1257" i="4" l="1"/>
  <c r="L1257" i="4" s="1"/>
  <c r="B1258" i="4" s="1"/>
  <c r="C1258" i="4"/>
  <c r="H1258" i="4"/>
  <c r="I1258" i="4"/>
  <c r="J1258" i="4" l="1"/>
  <c r="D1258" i="4"/>
  <c r="F1258" i="4" s="1"/>
  <c r="G1258" i="4" l="1"/>
  <c r="K1258" i="4" s="1"/>
  <c r="L1258" i="4" s="1"/>
  <c r="B1259" i="4" s="1"/>
  <c r="M1258" i="4"/>
  <c r="I1259" i="4"/>
  <c r="C1259" i="4"/>
  <c r="H1259" i="4"/>
  <c r="N1258" i="4" l="1"/>
  <c r="J1259" i="4"/>
  <c r="D1259" i="4"/>
  <c r="F1259" i="4" s="1"/>
  <c r="G1259" i="4" l="1"/>
  <c r="N1259" i="4" s="1"/>
  <c r="M1259" i="4"/>
  <c r="K1259" i="4" l="1"/>
  <c r="L1259" i="4" s="1"/>
  <c r="B1260" i="4" s="1"/>
  <c r="C1260" i="4"/>
  <c r="I1260" i="4"/>
  <c r="H1260" i="4"/>
  <c r="J1260" i="4" l="1"/>
  <c r="D1260" i="4"/>
  <c r="F1260" i="4" s="1"/>
  <c r="G1260" i="4" l="1"/>
  <c r="N1260" i="4" s="1"/>
  <c r="M1260" i="4"/>
  <c r="K1260" i="4" l="1"/>
  <c r="L1260" i="4" s="1"/>
  <c r="B1261" i="4" s="1"/>
  <c r="I1261" i="4"/>
  <c r="H1261" i="4"/>
  <c r="C1261" i="4"/>
  <c r="D1261" i="4" l="1"/>
  <c r="F1261" i="4" s="1"/>
  <c r="J1261" i="4"/>
  <c r="G1261" i="4" l="1"/>
  <c r="K1261" i="4" s="1"/>
  <c r="L1261" i="4" s="1"/>
  <c r="B1262" i="4" s="1"/>
  <c r="M1261" i="4"/>
  <c r="H1262" i="4"/>
  <c r="C1262" i="4"/>
  <c r="I1262" i="4"/>
  <c r="N1261" i="4" l="1"/>
  <c r="D1262" i="4"/>
  <c r="F1262" i="4" s="1"/>
  <c r="G1262" i="4" s="1"/>
  <c r="N1262" i="4" s="1"/>
  <c r="J1262" i="4"/>
  <c r="M1262" i="4"/>
  <c r="K1262" i="4" l="1"/>
  <c r="L1262" i="4" s="1"/>
  <c r="B1263" i="4" s="1"/>
  <c r="H1263" i="4"/>
  <c r="C1263" i="4"/>
  <c r="I1263" i="4"/>
  <c r="D1263" i="4" l="1"/>
  <c r="F1263" i="4" s="1"/>
  <c r="G1263" i="4" s="1"/>
  <c r="N1263" i="4" s="1"/>
  <c r="J1263" i="4"/>
  <c r="K1263" i="4" s="1"/>
  <c r="L1263" i="4" s="1"/>
  <c r="B1264" i="4" s="1"/>
  <c r="M1263" i="4"/>
  <c r="I1264" i="4"/>
  <c r="H1264" i="4"/>
  <c r="C1264" i="4"/>
  <c r="D1264" i="4" l="1"/>
  <c r="F1264" i="4" s="1"/>
  <c r="G1264" i="4" s="1"/>
  <c r="N1264" i="4" s="1"/>
  <c r="J1264" i="4"/>
  <c r="K1264" i="4" s="1"/>
  <c r="L1264" i="4" s="1"/>
  <c r="B1265" i="4" s="1"/>
  <c r="H1265" i="4"/>
  <c r="I1265" i="4"/>
  <c r="C1265" i="4"/>
  <c r="D1265" i="4" l="1"/>
  <c r="F1265" i="4" s="1"/>
  <c r="G1265" i="4" s="1"/>
  <c r="N1265" i="4" s="1"/>
  <c r="J1265" i="4"/>
  <c r="K1265" i="4" s="1"/>
  <c r="L1265" i="4" s="1"/>
  <c r="B1266" i="4" s="1"/>
  <c r="M1264" i="4"/>
  <c r="H1266" i="4"/>
  <c r="C1266" i="4"/>
  <c r="I1266" i="4"/>
  <c r="D1266" i="4" l="1"/>
  <c r="F1266" i="4" s="1"/>
  <c r="J1266" i="4"/>
  <c r="M1265" i="4"/>
  <c r="M1266" i="4" l="1"/>
  <c r="G1266" i="4"/>
  <c r="K1266" i="4" s="1"/>
  <c r="L1266" i="4" s="1"/>
  <c r="B1267" i="4" s="1"/>
  <c r="I1267" i="4"/>
  <c r="C1267" i="4"/>
  <c r="H1267" i="4"/>
  <c r="J1267" i="4" l="1"/>
  <c r="D1267" i="4"/>
  <c r="F1267" i="4" s="1"/>
  <c r="N1266" i="4"/>
  <c r="G1267" i="4" l="1"/>
  <c r="N1267" i="4" s="1"/>
  <c r="M1267" i="4"/>
  <c r="K1267" i="4" l="1"/>
  <c r="L1267" i="4" s="1"/>
  <c r="B1268" i="4" s="1"/>
  <c r="H1268" i="4"/>
  <c r="I1268" i="4"/>
  <c r="C1268" i="4"/>
  <c r="D1268" i="4" l="1"/>
  <c r="F1268" i="4" s="1"/>
  <c r="J1268" i="4"/>
  <c r="G1268" i="4" l="1"/>
  <c r="K1268" i="4" s="1"/>
  <c r="L1268" i="4" s="1"/>
  <c r="B1269" i="4" s="1"/>
  <c r="M1268" i="4"/>
  <c r="C1269" i="4"/>
  <c r="I1269" i="4"/>
  <c r="H1269" i="4"/>
  <c r="J1269" i="4" l="1"/>
  <c r="D1269" i="4"/>
  <c r="F1269" i="4" s="1"/>
  <c r="M1269" i="4" s="1"/>
  <c r="N1268" i="4"/>
  <c r="G1269" i="4" l="1"/>
  <c r="N1269" i="4" s="1"/>
  <c r="K1269" i="4" l="1"/>
  <c r="L1269" i="4" s="1"/>
  <c r="B1270" i="4" s="1"/>
  <c r="I1270" i="4"/>
  <c r="H1270" i="4"/>
  <c r="C1270" i="4"/>
  <c r="D1270" i="4" l="1"/>
  <c r="F1270" i="4" s="1"/>
  <c r="J1270" i="4"/>
  <c r="G1270" i="4" l="1"/>
  <c r="K1270" i="4" s="1"/>
  <c r="L1270" i="4" s="1"/>
  <c r="B1271" i="4" s="1"/>
  <c r="M1270" i="4"/>
  <c r="H1271" i="4"/>
  <c r="C1271" i="4"/>
  <c r="I1271" i="4"/>
  <c r="D1271" i="4" l="1"/>
  <c r="F1271" i="4" s="1"/>
  <c r="G1271" i="4" s="1"/>
  <c r="J1271" i="4"/>
  <c r="K1271" i="4" s="1"/>
  <c r="L1271" i="4" s="1"/>
  <c r="B1272" i="4" s="1"/>
  <c r="M1271" i="4"/>
  <c r="N1270" i="4"/>
  <c r="C1272" i="4"/>
  <c r="H1272" i="4"/>
  <c r="I1272" i="4"/>
  <c r="J1272" i="4" l="1"/>
  <c r="D1272" i="4"/>
  <c r="F1272" i="4" s="1"/>
  <c r="M1272" i="4" s="1"/>
  <c r="N1271" i="4"/>
  <c r="G1272" i="4" l="1"/>
  <c r="N1272" i="4" s="1"/>
  <c r="K1272" i="4" l="1"/>
  <c r="L1272" i="4" s="1"/>
  <c r="B1273" i="4" s="1"/>
  <c r="H1273" i="4"/>
  <c r="I1273" i="4"/>
  <c r="C1273" i="4"/>
  <c r="D1273" i="4" l="1"/>
  <c r="F1273" i="4" s="1"/>
  <c r="J1273" i="4"/>
  <c r="G1273" i="4" l="1"/>
  <c r="K1273" i="4" s="1"/>
  <c r="L1273" i="4" s="1"/>
  <c r="B1274" i="4" s="1"/>
  <c r="M1273" i="4"/>
  <c r="C1274" i="4"/>
  <c r="H1274" i="4"/>
  <c r="I1274" i="4"/>
  <c r="J1274" i="4" l="1"/>
  <c r="D1274" i="4"/>
  <c r="F1274" i="4" s="1"/>
  <c r="M1274" i="4"/>
  <c r="N1273" i="4"/>
  <c r="G1274" i="4" l="1"/>
  <c r="K1274" i="4" s="1"/>
  <c r="L1274" i="4" s="1"/>
  <c r="B1275" i="4" s="1"/>
  <c r="C1275" i="4"/>
  <c r="H1275" i="4"/>
  <c r="I1275" i="4"/>
  <c r="J1275" i="4" l="1"/>
  <c r="D1275" i="4"/>
  <c r="F1275" i="4" s="1"/>
  <c r="N1274" i="4"/>
  <c r="G1275" i="4" l="1"/>
  <c r="N1275" i="4" s="1"/>
  <c r="M1275" i="4"/>
  <c r="K1275" i="4"/>
  <c r="L1275" i="4" s="1"/>
  <c r="B1276" i="4" s="1"/>
  <c r="I1276" i="4"/>
  <c r="H1276" i="4"/>
  <c r="C1276" i="4"/>
  <c r="D1276" i="4" l="1"/>
  <c r="F1276" i="4" s="1"/>
  <c r="J1276" i="4"/>
  <c r="M1276" i="4" l="1"/>
  <c r="G1276" i="4"/>
  <c r="N1276" i="4" s="1"/>
  <c r="K1276" i="4" l="1"/>
  <c r="L1276" i="4" s="1"/>
  <c r="B1277" i="4" s="1"/>
  <c r="I1277" i="4"/>
  <c r="C1277" i="4"/>
  <c r="H1277" i="4"/>
  <c r="J1277" i="4" l="1"/>
  <c r="D1277" i="4"/>
  <c r="F1277" i="4" s="1"/>
  <c r="G1277" i="4" l="1"/>
  <c r="N1277" i="4" s="1"/>
  <c r="M1277" i="4"/>
  <c r="K1277" i="4" l="1"/>
  <c r="L1277" i="4" s="1"/>
  <c r="B1278" i="4" s="1"/>
  <c r="I1278" i="4"/>
  <c r="C1278" i="4"/>
  <c r="H1278" i="4"/>
  <c r="J1278" i="4" l="1"/>
  <c r="D1278" i="4"/>
  <c r="F1278" i="4" s="1"/>
  <c r="G1278" i="4" l="1"/>
  <c r="N1278" i="4" s="1"/>
  <c r="M1278" i="4"/>
  <c r="K1278" i="4" l="1"/>
  <c r="L1278" i="4" s="1"/>
  <c r="B1279" i="4" s="1"/>
  <c r="C1279" i="4"/>
  <c r="I1279" i="4"/>
  <c r="H1279" i="4"/>
  <c r="J1279" i="4" l="1"/>
  <c r="D1279" i="4"/>
  <c r="F1279" i="4" s="1"/>
  <c r="G1279" i="4" l="1"/>
  <c r="N1279" i="4" s="1"/>
  <c r="M1279" i="4"/>
  <c r="K1279" i="4"/>
  <c r="L1279" i="4" s="1"/>
  <c r="B1280" i="4" s="1"/>
  <c r="C1280" i="4"/>
  <c r="I1280" i="4"/>
  <c r="H1280" i="4"/>
  <c r="J1280" i="4" l="1"/>
  <c r="D1280" i="4"/>
  <c r="F1280" i="4" s="1"/>
  <c r="G1280" i="4" s="1"/>
  <c r="N1280" i="4" s="1"/>
  <c r="M1280" i="4" l="1"/>
  <c r="K1280" i="4"/>
  <c r="L1280" i="4" s="1"/>
  <c r="B1281" i="4" s="1"/>
  <c r="I1281" i="4"/>
  <c r="C1281" i="4"/>
  <c r="H1281" i="4"/>
  <c r="J1281" i="4" l="1"/>
  <c r="D1281" i="4"/>
  <c r="F1281" i="4" s="1"/>
  <c r="G1281" i="4" s="1"/>
  <c r="N1281" i="4" s="1"/>
  <c r="M1281" i="4" l="1"/>
  <c r="K1281" i="4"/>
  <c r="L1281" i="4" s="1"/>
  <c r="B1282" i="4" s="1"/>
  <c r="H1282" i="4"/>
  <c r="I1282" i="4"/>
  <c r="C1282" i="4"/>
  <c r="D1282" i="4" l="1"/>
  <c r="F1282" i="4" s="1"/>
  <c r="G1282" i="4" s="1"/>
  <c r="N1282" i="4" s="1"/>
  <c r="J1282" i="4"/>
  <c r="M1282" i="4"/>
  <c r="K1282" i="4" l="1"/>
  <c r="L1282" i="4" s="1"/>
  <c r="B1283" i="4" s="1"/>
  <c r="I1283" i="4"/>
  <c r="H1283" i="4"/>
  <c r="C1283" i="4"/>
  <c r="D1283" i="4" l="1"/>
  <c r="F1283" i="4" s="1"/>
  <c r="J1283" i="4"/>
  <c r="G1283" i="4" l="1"/>
  <c r="N1283" i="4" s="1"/>
  <c r="M1283" i="4"/>
  <c r="K1283" i="4" l="1"/>
  <c r="L1283" i="4" s="1"/>
  <c r="B1284" i="4" s="1"/>
  <c r="C1284" i="4"/>
  <c r="H1284" i="4"/>
  <c r="I1284" i="4"/>
  <c r="J1284" i="4" l="1"/>
  <c r="D1284" i="4"/>
  <c r="F1284" i="4" s="1"/>
  <c r="G1284" i="4" l="1"/>
  <c r="N1284" i="4" s="1"/>
  <c r="M1284" i="4"/>
  <c r="K1284" i="4" l="1"/>
  <c r="L1284" i="4" s="1"/>
  <c r="B1285" i="4" s="1"/>
  <c r="H1285" i="4"/>
  <c r="I1285" i="4"/>
  <c r="C1285" i="4"/>
  <c r="D1285" i="4" l="1"/>
  <c r="F1285" i="4" s="1"/>
  <c r="J1285" i="4"/>
  <c r="G1285" i="4" l="1"/>
  <c r="N1285" i="4" s="1"/>
  <c r="M1285" i="4"/>
  <c r="K1285" i="4" l="1"/>
  <c r="L1285" i="4" s="1"/>
  <c r="B1286" i="4" s="1"/>
  <c r="I1286" i="4"/>
  <c r="C1286" i="4"/>
  <c r="H1286" i="4"/>
  <c r="J1286" i="4" l="1"/>
  <c r="D1286" i="4"/>
  <c r="F1286" i="4" s="1"/>
  <c r="G1286" i="4" l="1"/>
  <c r="N1286" i="4" s="1"/>
  <c r="M1286" i="4"/>
  <c r="K1286" i="4"/>
  <c r="L1286" i="4" s="1"/>
  <c r="B1287" i="4" s="1"/>
  <c r="C1287" i="4"/>
  <c r="I1287" i="4"/>
  <c r="H1287" i="4"/>
  <c r="J1287" i="4" l="1"/>
  <c r="D1287" i="4"/>
  <c r="F1287" i="4" s="1"/>
  <c r="G1287" i="4" s="1"/>
  <c r="N1287" i="4" s="1"/>
  <c r="M1287" i="4" l="1"/>
  <c r="K1287" i="4"/>
  <c r="L1287" i="4" s="1"/>
  <c r="B1288" i="4" s="1"/>
  <c r="H1288" i="4"/>
  <c r="I1288" i="4"/>
  <c r="C1288" i="4"/>
  <c r="D1288" i="4" l="1"/>
  <c r="F1288" i="4" s="1"/>
  <c r="G1288" i="4" s="1"/>
  <c r="N1288" i="4" s="1"/>
  <c r="J1288" i="4"/>
  <c r="K1288" i="4" s="1"/>
  <c r="L1288" i="4" s="1"/>
  <c r="B1289" i="4" s="1"/>
  <c r="M1288" i="4"/>
  <c r="C1289" i="4"/>
  <c r="I1289" i="4"/>
  <c r="H1289" i="4"/>
  <c r="J1289" i="4" l="1"/>
  <c r="D1289" i="4"/>
  <c r="F1289" i="4" s="1"/>
  <c r="M1289" i="4" s="1"/>
  <c r="G1289" i="4" l="1"/>
  <c r="N1289" i="4" s="1"/>
  <c r="K1289" i="4" l="1"/>
  <c r="L1289" i="4" s="1"/>
  <c r="B1290" i="4" s="1"/>
  <c r="H1290" i="4"/>
  <c r="I1290" i="4"/>
  <c r="C1290" i="4"/>
  <c r="D1290" i="4" l="1"/>
  <c r="F1290" i="4" s="1"/>
  <c r="J1290" i="4"/>
  <c r="G1290" i="4" l="1"/>
  <c r="K1290" i="4" s="1"/>
  <c r="L1290" i="4" s="1"/>
  <c r="B1291" i="4" s="1"/>
  <c r="M1290" i="4"/>
  <c r="H1291" i="4"/>
  <c r="I1291" i="4"/>
  <c r="C1291" i="4"/>
  <c r="D1291" i="4" l="1"/>
  <c r="F1291" i="4" s="1"/>
  <c r="M1291" i="4" s="1"/>
  <c r="J1291" i="4"/>
  <c r="N1290" i="4"/>
  <c r="G1291" i="4" l="1"/>
  <c r="K1291" i="4" s="1"/>
  <c r="L1291" i="4" s="1"/>
  <c r="B1292" i="4" s="1"/>
  <c r="I1292" i="4"/>
  <c r="H1292" i="4"/>
  <c r="C1292" i="4"/>
  <c r="D1292" i="4" l="1"/>
  <c r="F1292" i="4" s="1"/>
  <c r="J1292" i="4"/>
  <c r="N1291" i="4"/>
  <c r="G1292" i="4" l="1"/>
  <c r="K1292" i="4" s="1"/>
  <c r="L1292" i="4" s="1"/>
  <c r="B1293" i="4" s="1"/>
  <c r="M1292" i="4"/>
  <c r="I1293" i="4"/>
  <c r="C1293" i="4"/>
  <c r="H1293" i="4"/>
  <c r="J1293" i="4" l="1"/>
  <c r="D1293" i="4"/>
  <c r="F1293" i="4" s="1"/>
  <c r="M1293" i="4" s="1"/>
  <c r="N1292" i="4"/>
  <c r="G1293" i="4" l="1"/>
  <c r="N1293" i="4" s="1"/>
  <c r="K1293" i="4" l="1"/>
  <c r="L1293" i="4" s="1"/>
  <c r="B1294" i="4" s="1"/>
  <c r="H1294" i="4"/>
  <c r="I1294" i="4"/>
  <c r="C1294" i="4"/>
  <c r="D1294" i="4" l="1"/>
  <c r="F1294" i="4" s="1"/>
  <c r="J1294" i="4"/>
  <c r="G1294" i="4" l="1"/>
  <c r="K1294" i="4" s="1"/>
  <c r="L1294" i="4" s="1"/>
  <c r="B1295" i="4" s="1"/>
  <c r="M1294" i="4"/>
  <c r="C1295" i="4"/>
  <c r="H1295" i="4"/>
  <c r="I1295" i="4"/>
  <c r="J1295" i="4" l="1"/>
  <c r="D1295" i="4"/>
  <c r="F1295" i="4" s="1"/>
  <c r="M1295" i="4" s="1"/>
  <c r="N1294" i="4"/>
  <c r="G1295" i="4" l="1"/>
  <c r="N1295" i="4" s="1"/>
  <c r="K1295" i="4" l="1"/>
  <c r="L1295" i="4" s="1"/>
  <c r="B1296" i="4" s="1"/>
  <c r="I1296" i="4"/>
  <c r="C1296" i="4"/>
  <c r="H1296" i="4"/>
  <c r="J1296" i="4" l="1"/>
  <c r="D1296" i="4"/>
  <c r="F1296" i="4" s="1"/>
  <c r="G1296" i="4" l="1"/>
  <c r="N1296" i="4" s="1"/>
  <c r="M1296" i="4"/>
  <c r="K1296" i="4" l="1"/>
  <c r="L1296" i="4" s="1"/>
  <c r="B1297" i="4" s="1"/>
  <c r="H1297" i="4"/>
  <c r="I1297" i="4"/>
  <c r="C1297" i="4"/>
  <c r="D1297" i="4" l="1"/>
  <c r="F1297" i="4" s="1"/>
  <c r="J1297" i="4"/>
  <c r="G1297" i="4" l="1"/>
  <c r="K1297" i="4" s="1"/>
  <c r="L1297" i="4" s="1"/>
  <c r="B1298" i="4" s="1"/>
  <c r="M1297" i="4"/>
  <c r="H1298" i="4"/>
  <c r="C1298" i="4"/>
  <c r="I1298" i="4"/>
  <c r="D1298" i="4" l="1"/>
  <c r="F1298" i="4" s="1"/>
  <c r="G1298" i="4" s="1"/>
  <c r="J1298" i="4"/>
  <c r="K1298" i="4" s="1"/>
  <c r="L1298" i="4" s="1"/>
  <c r="B1299" i="4" s="1"/>
  <c r="M1298" i="4"/>
  <c r="N1297" i="4"/>
  <c r="H1299" i="4"/>
  <c r="I1299" i="4"/>
  <c r="C1299" i="4"/>
  <c r="D1299" i="4" l="1"/>
  <c r="F1299" i="4" s="1"/>
  <c r="J1299" i="4"/>
  <c r="M1299" i="4"/>
  <c r="N1298" i="4"/>
  <c r="G1299" i="4" l="1"/>
  <c r="K1299" i="4" s="1"/>
  <c r="L1299" i="4" s="1"/>
  <c r="B1300" i="4" s="1"/>
  <c r="H1300" i="4"/>
  <c r="I1300" i="4"/>
  <c r="C1300" i="4"/>
  <c r="D1300" i="4" l="1"/>
  <c r="F1300" i="4" s="1"/>
  <c r="J1300" i="4"/>
  <c r="N1299" i="4"/>
  <c r="G1300" i="4" l="1"/>
  <c r="K1300" i="4" s="1"/>
  <c r="L1300" i="4" s="1"/>
  <c r="B1301" i="4" s="1"/>
  <c r="M1300" i="4"/>
  <c r="H1301" i="4"/>
  <c r="C1301" i="4"/>
  <c r="I1301" i="4"/>
  <c r="D1301" i="4" l="1"/>
  <c r="F1301" i="4" s="1"/>
  <c r="J1301" i="4"/>
  <c r="M1301" i="4"/>
  <c r="N1300" i="4"/>
  <c r="G1301" i="4" l="1"/>
  <c r="K1301" i="4" s="1"/>
  <c r="L1301" i="4" s="1"/>
  <c r="B1302" i="4" s="1"/>
  <c r="H1302" i="4"/>
  <c r="I1302" i="4"/>
  <c r="C1302" i="4"/>
  <c r="D1302" i="4" l="1"/>
  <c r="F1302" i="4" s="1"/>
  <c r="J1302" i="4"/>
  <c r="N1301" i="4"/>
  <c r="G1302" i="4" l="1"/>
  <c r="K1302" i="4" s="1"/>
  <c r="L1302" i="4" s="1"/>
  <c r="B1303" i="4" s="1"/>
  <c r="M1302" i="4"/>
  <c r="H1303" i="4"/>
  <c r="I1303" i="4"/>
  <c r="C1303" i="4"/>
  <c r="D1303" i="4" l="1"/>
  <c r="F1303" i="4" s="1"/>
  <c r="M1303" i="4" s="1"/>
  <c r="J1303" i="4"/>
  <c r="N1302" i="4"/>
  <c r="G1303" i="4" l="1"/>
  <c r="K1303" i="4" s="1"/>
  <c r="L1303" i="4" s="1"/>
  <c r="B1304" i="4" s="1"/>
  <c r="I1304" i="4"/>
  <c r="C1304" i="4"/>
  <c r="H1304" i="4"/>
  <c r="J1304" i="4" l="1"/>
  <c r="D1304" i="4"/>
  <c r="F1304" i="4" s="1"/>
  <c r="N1303" i="4"/>
  <c r="G1304" i="4" l="1"/>
  <c r="N1304" i="4" s="1"/>
  <c r="M1304" i="4"/>
  <c r="K1304" i="4" l="1"/>
  <c r="L1304" i="4" s="1"/>
  <c r="B1305" i="4" s="1"/>
  <c r="H1305" i="4"/>
  <c r="I1305" i="4"/>
  <c r="C1305" i="4"/>
  <c r="D1305" i="4" l="1"/>
  <c r="F1305" i="4" s="1"/>
  <c r="J1305" i="4"/>
  <c r="G1305" i="4" l="1"/>
  <c r="K1305" i="4" s="1"/>
  <c r="L1305" i="4" s="1"/>
  <c r="B1306" i="4" s="1"/>
  <c r="M1305" i="4"/>
  <c r="H1306" i="4"/>
  <c r="C1306" i="4"/>
  <c r="I1306" i="4"/>
  <c r="D1306" i="4" l="1"/>
  <c r="F1306" i="4" s="1"/>
  <c r="J1306" i="4"/>
  <c r="N1305" i="4"/>
  <c r="G1306" i="4" l="1"/>
  <c r="K1306" i="4" s="1"/>
  <c r="L1306" i="4" s="1"/>
  <c r="B1307" i="4" s="1"/>
  <c r="M1306" i="4"/>
  <c r="I1307" i="4"/>
  <c r="C1307" i="4"/>
  <c r="H1307" i="4"/>
  <c r="J1307" i="4" l="1"/>
  <c r="D1307" i="4"/>
  <c r="F1307" i="4" s="1"/>
  <c r="N1306" i="4"/>
  <c r="G1307" i="4" l="1"/>
  <c r="N1307" i="4" s="1"/>
  <c r="M1307" i="4"/>
  <c r="K1307" i="4" l="1"/>
  <c r="L1307" i="4" s="1"/>
  <c r="B1308" i="4" s="1"/>
  <c r="H1308" i="4"/>
  <c r="I1308" i="4"/>
  <c r="C1308" i="4"/>
  <c r="D1308" i="4" l="1"/>
  <c r="F1308" i="4" s="1"/>
  <c r="J1308" i="4"/>
  <c r="G1308" i="4" l="1"/>
  <c r="K1308" i="4" s="1"/>
  <c r="L1308" i="4" s="1"/>
  <c r="B1309" i="4" s="1"/>
  <c r="M1308" i="4"/>
  <c r="H1309" i="4"/>
  <c r="I1309" i="4"/>
  <c r="C1309" i="4"/>
  <c r="D1309" i="4" l="1"/>
  <c r="F1309" i="4" s="1"/>
  <c r="M1309" i="4" s="1"/>
  <c r="J1309" i="4"/>
  <c r="N1308" i="4"/>
  <c r="G1309" i="4" l="1"/>
  <c r="K1309" i="4" s="1"/>
  <c r="L1309" i="4" s="1"/>
  <c r="B1310" i="4" s="1"/>
  <c r="I1310" i="4"/>
  <c r="C1310" i="4"/>
  <c r="H1310" i="4"/>
  <c r="J1310" i="4" l="1"/>
  <c r="D1310" i="4"/>
  <c r="F1310" i="4" s="1"/>
  <c r="N1309" i="4"/>
  <c r="G1310" i="4" l="1"/>
  <c r="N1310" i="4" s="1"/>
  <c r="M1310" i="4"/>
  <c r="K1310" i="4" l="1"/>
  <c r="L1310" i="4" s="1"/>
  <c r="B1311" i="4" s="1"/>
  <c r="H1311" i="4"/>
  <c r="C1311" i="4"/>
  <c r="I1311" i="4"/>
  <c r="D1311" i="4" l="1"/>
  <c r="F1311" i="4" s="1"/>
  <c r="J1311" i="4"/>
  <c r="G1311" i="4" l="1"/>
  <c r="N1311" i="4" s="1"/>
  <c r="M1311" i="4"/>
  <c r="K1311" i="4" l="1"/>
  <c r="L1311" i="4" s="1"/>
  <c r="B1312" i="4" s="1"/>
  <c r="C1312" i="4"/>
  <c r="I1312" i="4"/>
  <c r="H1312" i="4"/>
  <c r="J1312" i="4" l="1"/>
  <c r="D1312" i="4"/>
  <c r="F1312" i="4" s="1"/>
  <c r="G1312" i="4" l="1"/>
  <c r="N1312" i="4" s="1"/>
  <c r="M1312" i="4"/>
  <c r="K1312" i="4" l="1"/>
  <c r="L1312" i="4" s="1"/>
  <c r="B1313" i="4" s="1"/>
  <c r="C1313" i="4"/>
  <c r="I1313" i="4"/>
  <c r="H1313" i="4"/>
  <c r="J1313" i="4" l="1"/>
  <c r="D1313" i="4"/>
  <c r="F1313" i="4" s="1"/>
  <c r="G1313" i="4" l="1"/>
  <c r="N1313" i="4" s="1"/>
  <c r="M1313" i="4"/>
  <c r="K1313" i="4" l="1"/>
  <c r="L1313" i="4" s="1"/>
  <c r="B1314" i="4" s="1"/>
  <c r="I1314" i="4"/>
  <c r="C1314" i="4"/>
  <c r="H1314" i="4"/>
  <c r="J1314" i="4" l="1"/>
  <c r="D1314" i="4"/>
  <c r="F1314" i="4" s="1"/>
  <c r="G1314" i="4" l="1"/>
  <c r="N1314" i="4" s="1"/>
  <c r="M1314" i="4"/>
  <c r="K1314" i="4" l="1"/>
  <c r="L1314" i="4" s="1"/>
  <c r="B1315" i="4" s="1"/>
  <c r="C1315" i="4"/>
  <c r="H1315" i="4"/>
  <c r="I1315" i="4"/>
  <c r="J1315" i="4" l="1"/>
  <c r="D1315" i="4"/>
  <c r="F1315" i="4" s="1"/>
  <c r="G1315" i="4" l="1"/>
  <c r="N1315" i="4" s="1"/>
  <c r="M1315" i="4"/>
  <c r="K1315" i="4"/>
  <c r="L1315" i="4" s="1"/>
  <c r="B1316" i="4" s="1"/>
  <c r="I1316" i="4"/>
  <c r="H1316" i="4"/>
  <c r="C1316" i="4"/>
  <c r="D1316" i="4" l="1"/>
  <c r="F1316" i="4" s="1"/>
  <c r="G1316" i="4" s="1"/>
  <c r="N1316" i="4" s="1"/>
  <c r="J1316" i="4"/>
  <c r="K1316" i="4" l="1"/>
  <c r="L1316" i="4" s="1"/>
  <c r="B1317" i="4" s="1"/>
  <c r="M1316" i="4"/>
  <c r="C1317" i="4"/>
  <c r="I1317" i="4"/>
  <c r="H1317" i="4"/>
  <c r="J1317" i="4" l="1"/>
  <c r="D1317" i="4"/>
  <c r="F1317" i="4" s="1"/>
  <c r="G1317" i="4" s="1"/>
  <c r="N1317" i="4" s="1"/>
  <c r="M1317" i="4" l="1"/>
  <c r="K1317" i="4"/>
  <c r="L1317" i="4" s="1"/>
  <c r="B1318" i="4" s="1"/>
  <c r="I1318" i="4"/>
  <c r="C1318" i="4"/>
  <c r="H1318" i="4"/>
  <c r="J1318" i="4" l="1"/>
  <c r="D1318" i="4"/>
  <c r="F1318" i="4" s="1"/>
  <c r="G1318" i="4" s="1"/>
  <c r="N1318" i="4" s="1"/>
  <c r="M1318" i="4" l="1"/>
  <c r="K1318" i="4"/>
  <c r="L1318" i="4" s="1"/>
  <c r="B1319" i="4" s="1"/>
  <c r="I1319" i="4"/>
  <c r="C1319" i="4"/>
  <c r="H1319" i="4"/>
  <c r="J1319" i="4" l="1"/>
  <c r="D1319" i="4"/>
  <c r="F1319" i="4" s="1"/>
  <c r="G1319" i="4" s="1"/>
  <c r="N1319" i="4" s="1"/>
  <c r="M1319" i="4" l="1"/>
  <c r="K1319" i="4"/>
  <c r="L1319" i="4" s="1"/>
  <c r="B1320" i="4" s="1"/>
  <c r="H1320" i="4"/>
  <c r="I1320" i="4"/>
  <c r="C1320" i="4"/>
  <c r="D1320" i="4" l="1"/>
  <c r="F1320" i="4" s="1"/>
  <c r="G1320" i="4" s="1"/>
  <c r="N1320" i="4" s="1"/>
  <c r="J1320" i="4"/>
  <c r="K1320" i="4" l="1"/>
  <c r="L1320" i="4" s="1"/>
  <c r="B1321" i="4" s="1"/>
  <c r="M1320" i="4"/>
  <c r="I1321" i="4"/>
  <c r="C1321" i="4"/>
  <c r="H1321" i="4"/>
  <c r="J1321" i="4" l="1"/>
  <c r="D1321" i="4"/>
  <c r="F1321" i="4" s="1"/>
  <c r="G1321" i="4" l="1"/>
  <c r="N1321" i="4" s="1"/>
  <c r="M1321" i="4"/>
  <c r="K1321" i="4" l="1"/>
  <c r="L1321" i="4" s="1"/>
  <c r="B1322" i="4" s="1"/>
  <c r="C1322" i="4"/>
  <c r="I1322" i="4"/>
  <c r="H1322" i="4"/>
  <c r="J1322" i="4" l="1"/>
  <c r="D1322" i="4"/>
  <c r="F1322" i="4" s="1"/>
  <c r="G1322" i="4" l="1"/>
  <c r="N1322" i="4" s="1"/>
  <c r="M1322" i="4"/>
  <c r="K1322" i="4" l="1"/>
  <c r="L1322" i="4" s="1"/>
  <c r="B1323" i="4" s="1"/>
  <c r="I1323" i="4"/>
  <c r="H1323" i="4"/>
  <c r="C1323" i="4"/>
  <c r="D1323" i="4" l="1"/>
  <c r="F1323" i="4" s="1"/>
  <c r="J1323" i="4"/>
  <c r="G1323" i="4" l="1"/>
  <c r="N1323" i="4" s="1"/>
  <c r="M1323" i="4"/>
  <c r="K1323" i="4" l="1"/>
  <c r="L1323" i="4" s="1"/>
  <c r="B1324" i="4" s="1"/>
  <c r="H1324" i="4"/>
  <c r="C1324" i="4"/>
  <c r="I1324" i="4"/>
  <c r="D1324" i="4" l="1"/>
  <c r="F1324" i="4" s="1"/>
  <c r="J1324" i="4"/>
  <c r="G1324" i="4" l="1"/>
  <c r="N1324" i="4" s="1"/>
  <c r="M1324" i="4"/>
  <c r="K1324" i="4" l="1"/>
  <c r="L1324" i="4" s="1"/>
  <c r="B1325" i="4" s="1"/>
  <c r="H1325" i="4"/>
  <c r="C1325" i="4"/>
  <c r="I1325" i="4"/>
  <c r="D1325" i="4" l="1"/>
  <c r="F1325" i="4" s="1"/>
  <c r="J1325" i="4"/>
  <c r="G1325" i="4" l="1"/>
  <c r="N1325" i="4" s="1"/>
  <c r="M1325" i="4"/>
  <c r="K1325" i="4" l="1"/>
  <c r="L1325" i="4" s="1"/>
  <c r="B1326" i="4" s="1"/>
  <c r="C1326" i="4"/>
  <c r="I1326" i="4"/>
  <c r="H1326" i="4"/>
  <c r="J1326" i="4" l="1"/>
  <c r="D1326" i="4"/>
  <c r="F1326" i="4" s="1"/>
  <c r="G1326" i="4" l="1"/>
  <c r="N1326" i="4" s="1"/>
  <c r="M1326" i="4"/>
  <c r="K1326" i="4" l="1"/>
  <c r="L1326" i="4" s="1"/>
  <c r="B1327" i="4" s="1"/>
  <c r="C1327" i="4"/>
  <c r="H1327" i="4"/>
  <c r="I1327" i="4"/>
  <c r="J1327" i="4" l="1"/>
  <c r="D1327" i="4"/>
  <c r="F1327" i="4" s="1"/>
  <c r="G1327" i="4" l="1"/>
  <c r="N1327" i="4" s="1"/>
  <c r="M1327" i="4"/>
  <c r="K1327" i="4" l="1"/>
  <c r="L1327" i="4" s="1"/>
  <c r="B1328" i="4" s="1"/>
  <c r="I1328" i="4"/>
  <c r="C1328" i="4"/>
  <c r="H1328" i="4"/>
  <c r="J1328" i="4" l="1"/>
  <c r="D1328" i="4"/>
  <c r="F1328" i="4" s="1"/>
  <c r="G1328" i="4" l="1"/>
  <c r="N1328" i="4" s="1"/>
  <c r="M1328" i="4"/>
  <c r="K1328" i="4" l="1"/>
  <c r="L1328" i="4" s="1"/>
  <c r="B1329" i="4" s="1"/>
  <c r="I1329" i="4"/>
  <c r="C1329" i="4"/>
  <c r="H1329" i="4"/>
  <c r="J1329" i="4" l="1"/>
  <c r="D1329" i="4"/>
  <c r="F1329" i="4" s="1"/>
  <c r="G1329" i="4" l="1"/>
  <c r="N1329" i="4" s="1"/>
  <c r="M1329" i="4"/>
  <c r="K1329" i="4"/>
  <c r="L1329" i="4" s="1"/>
  <c r="B1330" i="4" s="1"/>
  <c r="H1330" i="4"/>
  <c r="I1330" i="4"/>
  <c r="C1330" i="4"/>
  <c r="D1330" i="4" l="1"/>
  <c r="F1330" i="4" s="1"/>
  <c r="G1330" i="4" s="1"/>
  <c r="N1330" i="4" s="1"/>
  <c r="J1330" i="4"/>
  <c r="K1330" i="4" s="1"/>
  <c r="L1330" i="4" s="1"/>
  <c r="B1331" i="4" s="1"/>
  <c r="H1331" i="4"/>
  <c r="C1331" i="4"/>
  <c r="I1331" i="4"/>
  <c r="D1331" i="4" l="1"/>
  <c r="F1331" i="4" s="1"/>
  <c r="J1331" i="4"/>
  <c r="M1330" i="4"/>
  <c r="G1331" i="4"/>
  <c r="N1331" i="4" s="1"/>
  <c r="M1331" i="4"/>
  <c r="K1331" i="4" l="1"/>
  <c r="L1331" i="4" s="1"/>
  <c r="B1332" i="4" s="1"/>
  <c r="I1332" i="4"/>
  <c r="C1332" i="4"/>
  <c r="H1332" i="4"/>
  <c r="J1332" i="4" l="1"/>
  <c r="D1332" i="4"/>
  <c r="F1332" i="4" s="1"/>
  <c r="G1332" i="4" l="1"/>
  <c r="N1332" i="4" s="1"/>
  <c r="M1332" i="4"/>
  <c r="K1332" i="4" l="1"/>
  <c r="L1332" i="4" s="1"/>
  <c r="B1333" i="4" s="1"/>
  <c r="I1333" i="4"/>
  <c r="C1333" i="4"/>
  <c r="H1333" i="4"/>
  <c r="J1333" i="4" l="1"/>
  <c r="D1333" i="4"/>
  <c r="F1333" i="4" s="1"/>
  <c r="G1333" i="4" s="1"/>
  <c r="N1333" i="4" s="1"/>
  <c r="M1333" i="4" l="1"/>
  <c r="K1333" i="4"/>
  <c r="L1333" i="4" s="1"/>
  <c r="B1334" i="4" s="1"/>
  <c r="H1334" i="4"/>
  <c r="C1334" i="4"/>
  <c r="I1334" i="4"/>
  <c r="D1334" i="4" l="1"/>
  <c r="F1334" i="4" s="1"/>
  <c r="G1334" i="4" s="1"/>
  <c r="N1334" i="4" s="1"/>
  <c r="J1334" i="4"/>
  <c r="K1334" i="4" s="1"/>
  <c r="L1334" i="4" s="1"/>
  <c r="B1335" i="4" s="1"/>
  <c r="M1334" i="4"/>
  <c r="H1335" i="4"/>
  <c r="I1335" i="4"/>
  <c r="C1335" i="4"/>
  <c r="D1335" i="4" l="1"/>
  <c r="F1335" i="4" s="1"/>
  <c r="G1335" i="4" s="1"/>
  <c r="N1335" i="4" s="1"/>
  <c r="J1335" i="4"/>
  <c r="K1335" i="4" s="1"/>
  <c r="L1335" i="4" s="1"/>
  <c r="B1336" i="4" s="1"/>
  <c r="I1336" i="4"/>
  <c r="C1336" i="4"/>
  <c r="H1336" i="4"/>
  <c r="J1336" i="4" l="1"/>
  <c r="D1336" i="4"/>
  <c r="F1336" i="4" s="1"/>
  <c r="M1335" i="4"/>
  <c r="G1336" i="4" l="1"/>
  <c r="N1336" i="4" s="1"/>
  <c r="M1336" i="4"/>
  <c r="K1336" i="4" l="1"/>
  <c r="L1336" i="4" s="1"/>
  <c r="B1337" i="4" s="1"/>
  <c r="H1337" i="4"/>
  <c r="I1337" i="4"/>
  <c r="C1337" i="4"/>
  <c r="D1337" i="4" l="1"/>
  <c r="F1337" i="4" s="1"/>
  <c r="J1337" i="4"/>
  <c r="G1337" i="4" l="1"/>
  <c r="K1337" i="4" s="1"/>
  <c r="L1337" i="4" s="1"/>
  <c r="B1338" i="4" s="1"/>
  <c r="M1337" i="4"/>
  <c r="I1338" i="4"/>
  <c r="H1338" i="4"/>
  <c r="C1338" i="4"/>
  <c r="D1338" i="4" l="1"/>
  <c r="F1338" i="4" s="1"/>
  <c r="M1338" i="4" s="1"/>
  <c r="J1338" i="4"/>
  <c r="N1337" i="4"/>
  <c r="G1338" i="4" l="1"/>
  <c r="K1338" i="4" s="1"/>
  <c r="L1338" i="4" s="1"/>
  <c r="B1339" i="4" s="1"/>
  <c r="C1339" i="4"/>
  <c r="I1339" i="4"/>
  <c r="H1339" i="4"/>
  <c r="J1339" i="4" l="1"/>
  <c r="D1339" i="4"/>
  <c r="F1339" i="4" s="1"/>
  <c r="N1338" i="4"/>
  <c r="G1339" i="4" l="1"/>
  <c r="N1339" i="4" s="1"/>
  <c r="M1339" i="4"/>
  <c r="K1339" i="4" l="1"/>
  <c r="L1339" i="4" s="1"/>
  <c r="B1340" i="4" s="1"/>
  <c r="H1340" i="4"/>
  <c r="I1340" i="4"/>
  <c r="C1340" i="4"/>
  <c r="D1340" i="4" l="1"/>
  <c r="F1340" i="4" s="1"/>
  <c r="J1340" i="4"/>
  <c r="G1340" i="4" l="1"/>
  <c r="K1340" i="4" s="1"/>
  <c r="L1340" i="4" s="1"/>
  <c r="B1341" i="4" s="1"/>
  <c r="M1340" i="4"/>
  <c r="I1341" i="4"/>
  <c r="C1341" i="4"/>
  <c r="H1341" i="4"/>
  <c r="J1341" i="4" l="1"/>
  <c r="D1341" i="4"/>
  <c r="F1341" i="4" s="1"/>
  <c r="M1341" i="4" s="1"/>
  <c r="N1340" i="4"/>
  <c r="G1341" i="4" l="1"/>
  <c r="N1341" i="4" s="1"/>
  <c r="K1341" i="4" l="1"/>
  <c r="L1341" i="4" s="1"/>
  <c r="B1342" i="4" s="1"/>
  <c r="I1342" i="4"/>
  <c r="C1342" i="4"/>
  <c r="H1342" i="4"/>
  <c r="J1342" i="4" l="1"/>
  <c r="D1342" i="4"/>
  <c r="F1342" i="4" s="1"/>
  <c r="G1342" i="4" l="1"/>
  <c r="N1342" i="4" s="1"/>
  <c r="M1342" i="4"/>
  <c r="K1342" i="4"/>
  <c r="L1342" i="4" s="1"/>
  <c r="B1343" i="4" s="1"/>
  <c r="I1343" i="4"/>
  <c r="C1343" i="4"/>
  <c r="H1343" i="4"/>
  <c r="J1343" i="4" l="1"/>
  <c r="D1343" i="4"/>
  <c r="F1343" i="4" s="1"/>
  <c r="M1343" i="4" l="1"/>
  <c r="G1343" i="4"/>
  <c r="N1343" i="4" s="1"/>
  <c r="K1343" i="4" l="1"/>
  <c r="L1343" i="4" s="1"/>
  <c r="B1344" i="4" s="1"/>
  <c r="I1344" i="4"/>
  <c r="C1344" i="4"/>
  <c r="H1344" i="4"/>
  <c r="J1344" i="4" l="1"/>
  <c r="D1344" i="4"/>
  <c r="F1344" i="4" s="1"/>
  <c r="G1344" i="4" l="1"/>
  <c r="N1344" i="4" s="1"/>
  <c r="M1344" i="4"/>
  <c r="K1344" i="4" l="1"/>
  <c r="L1344" i="4" s="1"/>
  <c r="B1345" i="4" s="1"/>
  <c r="I1345" i="4"/>
  <c r="C1345" i="4"/>
  <c r="H1345" i="4"/>
  <c r="J1345" i="4" l="1"/>
  <c r="D1345" i="4"/>
  <c r="F1345" i="4" s="1"/>
  <c r="G1345" i="4" l="1"/>
  <c r="N1345" i="4" s="1"/>
  <c r="M1345" i="4"/>
  <c r="K1345" i="4" l="1"/>
  <c r="L1345" i="4" s="1"/>
  <c r="B1346" i="4" s="1"/>
  <c r="I1346" i="4"/>
  <c r="C1346" i="4"/>
  <c r="H1346" i="4"/>
  <c r="J1346" i="4" l="1"/>
  <c r="D1346" i="4"/>
  <c r="F1346" i="4" s="1"/>
  <c r="M1346" i="4" s="1"/>
  <c r="G1346" i="4" l="1"/>
  <c r="K1346" i="4" s="1"/>
  <c r="L1346" i="4" s="1"/>
  <c r="B1347" i="4" s="1"/>
  <c r="N1346" i="4"/>
  <c r="I1347" i="4"/>
  <c r="C1347" i="4"/>
  <c r="H1347" i="4"/>
  <c r="J1347" i="4" l="1"/>
  <c r="D1347" i="4"/>
  <c r="F1347" i="4" s="1"/>
  <c r="G1347" i="4" s="1"/>
  <c r="K1347" i="4" s="1"/>
  <c r="L1347" i="4" s="1"/>
  <c r="B1348" i="4" s="1"/>
  <c r="I1348" i="4"/>
  <c r="C1348" i="4"/>
  <c r="H1348" i="4"/>
  <c r="M1347" i="4" l="1"/>
  <c r="J1348" i="4"/>
  <c r="D1348" i="4"/>
  <c r="F1348" i="4" s="1"/>
  <c r="G1348" i="4" s="1"/>
  <c r="N1347" i="4"/>
  <c r="N1348" i="4" l="1"/>
  <c r="M1348" i="4"/>
  <c r="K1348" i="4"/>
  <c r="L1348" i="4" s="1"/>
  <c r="B1349" i="4" s="1"/>
  <c r="H1349" i="4"/>
  <c r="I1349" i="4"/>
  <c r="C1349" i="4"/>
  <c r="D1349" i="4" l="1"/>
  <c r="F1349" i="4" s="1"/>
  <c r="G1349" i="4" s="1"/>
  <c r="N1349" i="4" s="1"/>
  <c r="J1349" i="4"/>
  <c r="K1349" i="4" s="1"/>
  <c r="L1349" i="4" s="1"/>
  <c r="B1350" i="4" s="1"/>
  <c r="M1349" i="4"/>
  <c r="I1350" i="4"/>
  <c r="H1350" i="4"/>
  <c r="C1350" i="4"/>
  <c r="D1350" i="4" l="1"/>
  <c r="F1350" i="4" s="1"/>
  <c r="G1350" i="4" s="1"/>
  <c r="N1350" i="4" s="1"/>
  <c r="J1350" i="4"/>
  <c r="K1350" i="4" s="1"/>
  <c r="L1350" i="4" s="1"/>
  <c r="B1351" i="4" s="1"/>
  <c r="I1351" i="4"/>
  <c r="C1351" i="4"/>
  <c r="H1351" i="4"/>
  <c r="M1350" i="4" l="1"/>
  <c r="J1351" i="4"/>
  <c r="D1351" i="4"/>
  <c r="F1351" i="4" s="1"/>
  <c r="G1351" i="4" s="1"/>
  <c r="N1351" i="4" s="1"/>
  <c r="M1351" i="4" l="1"/>
  <c r="K1351" i="4"/>
  <c r="L1351" i="4" s="1"/>
  <c r="B1352" i="4" s="1"/>
  <c r="I1352" i="4"/>
  <c r="C1352" i="4"/>
  <c r="H1352" i="4"/>
  <c r="J1352" i="4" l="1"/>
  <c r="D1352" i="4"/>
  <c r="F1352" i="4" s="1"/>
  <c r="G1352" i="4" s="1"/>
  <c r="N1352" i="4" s="1"/>
  <c r="M1352" i="4" l="1"/>
  <c r="K1352" i="4"/>
  <c r="L1352" i="4" s="1"/>
  <c r="B1353" i="4" s="1"/>
  <c r="H1353" i="4"/>
  <c r="I1353" i="4"/>
  <c r="C1353" i="4"/>
  <c r="D1353" i="4" l="1"/>
  <c r="F1353" i="4" s="1"/>
  <c r="G1353" i="4" s="1"/>
  <c r="N1353" i="4" s="1"/>
  <c r="J1353" i="4"/>
  <c r="K1353" i="4" l="1"/>
  <c r="L1353" i="4" s="1"/>
  <c r="B1354" i="4" s="1"/>
  <c r="M1353" i="4"/>
  <c r="H1354" i="4"/>
  <c r="I1354" i="4"/>
  <c r="C1354" i="4"/>
  <c r="D1354" i="4" l="1"/>
  <c r="F1354" i="4" s="1"/>
  <c r="G1354" i="4" s="1"/>
  <c r="N1354" i="4" s="1"/>
  <c r="J1354" i="4"/>
  <c r="K1354" i="4" s="1"/>
  <c r="L1354" i="4" s="1"/>
  <c r="B1355" i="4" s="1"/>
  <c r="M1354" i="4"/>
  <c r="C1355" i="4"/>
  <c r="I1355" i="4"/>
  <c r="H1355" i="4"/>
  <c r="J1355" i="4" l="1"/>
  <c r="D1355" i="4"/>
  <c r="F1355" i="4" s="1"/>
  <c r="G1355" i="4" s="1"/>
  <c r="N1355" i="4" s="1"/>
  <c r="M1355" i="4" l="1"/>
  <c r="K1355" i="4"/>
  <c r="L1355" i="4" s="1"/>
  <c r="B1356" i="4" s="1"/>
  <c r="C1356" i="4"/>
  <c r="H1356" i="4"/>
  <c r="I1356" i="4"/>
  <c r="J1356" i="4" l="1"/>
  <c r="D1356" i="4"/>
  <c r="F1356" i="4" s="1"/>
  <c r="G1356" i="4" s="1"/>
  <c r="N1356" i="4" s="1"/>
  <c r="M1356" i="4" l="1"/>
  <c r="K1356" i="4"/>
  <c r="L1356" i="4" s="1"/>
  <c r="B1357" i="4" s="1"/>
  <c r="C1357" i="4"/>
  <c r="H1357" i="4"/>
  <c r="I1357" i="4"/>
  <c r="J1357" i="4" l="1"/>
  <c r="D1357" i="4"/>
  <c r="F1357" i="4" s="1"/>
  <c r="M1357" i="4" l="1"/>
  <c r="G1357" i="4"/>
  <c r="N1357" i="4" s="1"/>
  <c r="K1357" i="4" l="1"/>
  <c r="L1357" i="4" s="1"/>
  <c r="B1358" i="4" s="1"/>
  <c r="I1358" i="4"/>
  <c r="C1358" i="4"/>
  <c r="H1358" i="4"/>
  <c r="J1358" i="4" l="1"/>
  <c r="D1358" i="4"/>
  <c r="F1358" i="4" s="1"/>
  <c r="G1358" i="4" l="1"/>
  <c r="N1358" i="4" s="1"/>
  <c r="M1358" i="4"/>
  <c r="K1358" i="4" l="1"/>
  <c r="L1358" i="4" s="1"/>
  <c r="B1359" i="4" s="1"/>
  <c r="H1359" i="4"/>
  <c r="I1359" i="4"/>
  <c r="C1359" i="4"/>
  <c r="D1359" i="4" l="1"/>
  <c r="F1359" i="4" s="1"/>
  <c r="G1359" i="4" s="1"/>
  <c r="N1359" i="4" s="1"/>
  <c r="J1359" i="4"/>
  <c r="K1359" i="4" s="1"/>
  <c r="L1359" i="4" s="1"/>
  <c r="B1360" i="4" s="1"/>
  <c r="M1359" i="4"/>
  <c r="C1360" i="4"/>
  <c r="I1360" i="4"/>
  <c r="H1360" i="4"/>
  <c r="J1360" i="4" l="1"/>
  <c r="D1360" i="4"/>
  <c r="F1360" i="4" s="1"/>
  <c r="G1360" i="4" s="1"/>
  <c r="N1360" i="4" s="1"/>
  <c r="M1360" i="4" l="1"/>
  <c r="K1360" i="4"/>
  <c r="L1360" i="4" s="1"/>
  <c r="B1361" i="4" s="1"/>
  <c r="H1361" i="4"/>
  <c r="C1361" i="4"/>
  <c r="I1361" i="4"/>
  <c r="D1361" i="4" l="1"/>
  <c r="F1361" i="4" s="1"/>
  <c r="G1361" i="4" s="1"/>
  <c r="N1361" i="4" s="1"/>
  <c r="J1361" i="4"/>
  <c r="K1361" i="4" s="1"/>
  <c r="L1361" i="4" s="1"/>
  <c r="B1362" i="4" s="1"/>
  <c r="C1362" i="4"/>
  <c r="I1362" i="4"/>
  <c r="H1362" i="4"/>
  <c r="J1362" i="4" l="1"/>
  <c r="D1362" i="4"/>
  <c r="F1362" i="4" s="1"/>
  <c r="G1362" i="4" s="1"/>
  <c r="N1362" i="4" s="1"/>
  <c r="M1361" i="4"/>
  <c r="M1362" i="4" l="1"/>
  <c r="K1362" i="4"/>
  <c r="L1362" i="4" s="1"/>
  <c r="B1363" i="4" s="1"/>
  <c r="H1363" i="4"/>
  <c r="C1363" i="4"/>
  <c r="I1363" i="4"/>
  <c r="D1363" i="4" l="1"/>
  <c r="F1363" i="4" s="1"/>
  <c r="J1363" i="4"/>
  <c r="G1363" i="4" l="1"/>
  <c r="N1363" i="4" s="1"/>
  <c r="M1363" i="4"/>
  <c r="K1363" i="4" l="1"/>
  <c r="L1363" i="4" s="1"/>
  <c r="B1364" i="4" s="1"/>
  <c r="H1364" i="4"/>
  <c r="I1364" i="4"/>
  <c r="C1364" i="4"/>
  <c r="D1364" i="4" l="1"/>
  <c r="F1364" i="4" s="1"/>
  <c r="J1364" i="4"/>
  <c r="G1364" i="4" l="1"/>
  <c r="K1364" i="4" s="1"/>
  <c r="L1364" i="4" s="1"/>
  <c r="B1365" i="4" s="1"/>
  <c r="M1364" i="4"/>
  <c r="I1365" i="4"/>
  <c r="H1365" i="4"/>
  <c r="C1365" i="4"/>
  <c r="D1365" i="4" l="1"/>
  <c r="F1365" i="4" s="1"/>
  <c r="J1365" i="4"/>
  <c r="M1365" i="4"/>
  <c r="N1364" i="4"/>
  <c r="G1365" i="4" l="1"/>
  <c r="K1365" i="4" s="1"/>
  <c r="L1365" i="4" s="1"/>
  <c r="B1366" i="4" s="1"/>
  <c r="H1366" i="4"/>
  <c r="C1366" i="4"/>
  <c r="I1366" i="4"/>
  <c r="D1366" i="4" l="1"/>
  <c r="F1366" i="4" s="1"/>
  <c r="J1366" i="4"/>
  <c r="N1365" i="4"/>
  <c r="G1366" i="4" l="1"/>
  <c r="N1366" i="4" s="1"/>
  <c r="M1366" i="4"/>
  <c r="K1366" i="4" l="1"/>
  <c r="L1366" i="4" s="1"/>
  <c r="B1367" i="4" s="1"/>
  <c r="H1367" i="4"/>
  <c r="I1367" i="4"/>
  <c r="C1367" i="4"/>
  <c r="D1367" i="4" l="1"/>
  <c r="F1367" i="4" s="1"/>
  <c r="M1367" i="4" s="1"/>
  <c r="J1367" i="4"/>
  <c r="G1367" i="4"/>
  <c r="N1367" i="4" s="1"/>
  <c r="K1367" i="4" l="1"/>
  <c r="L1367" i="4" s="1"/>
  <c r="B1368" i="4" s="1"/>
  <c r="I1368" i="4"/>
  <c r="H1368" i="4"/>
  <c r="C1368" i="4"/>
  <c r="D1368" i="4" l="1"/>
  <c r="F1368" i="4" s="1"/>
  <c r="J1368" i="4"/>
  <c r="G1368" i="4" l="1"/>
  <c r="K1368" i="4" s="1"/>
  <c r="L1368" i="4" s="1"/>
  <c r="B1369" i="4" s="1"/>
  <c r="M1368" i="4"/>
  <c r="H1369" i="4"/>
  <c r="I1369" i="4"/>
  <c r="C1369" i="4"/>
  <c r="D1369" i="4" l="1"/>
  <c r="F1369" i="4" s="1"/>
  <c r="G1369" i="4" s="1"/>
  <c r="J1369" i="4"/>
  <c r="K1369" i="4" s="1"/>
  <c r="L1369" i="4" s="1"/>
  <c r="B1370" i="4" s="1"/>
  <c r="N1368" i="4"/>
  <c r="I1370" i="4"/>
  <c r="H1370" i="4"/>
  <c r="C1370" i="4"/>
  <c r="N1369" i="4" l="1"/>
  <c r="D1370" i="4"/>
  <c r="F1370" i="4" s="1"/>
  <c r="J1370" i="4"/>
  <c r="M1369" i="4"/>
  <c r="M1370" i="4" l="1"/>
  <c r="G1370" i="4"/>
  <c r="K1370" i="4" s="1"/>
  <c r="L1370" i="4" s="1"/>
  <c r="B1371" i="4" s="1"/>
  <c r="H1371" i="4"/>
  <c r="I1371" i="4"/>
  <c r="C1371" i="4"/>
  <c r="D1371" i="4" l="1"/>
  <c r="F1371" i="4" s="1"/>
  <c r="J1371" i="4"/>
  <c r="N1370" i="4"/>
  <c r="G1371" i="4" l="1"/>
  <c r="N1371" i="4" s="1"/>
  <c r="M1371" i="4"/>
  <c r="K1371" i="4" l="1"/>
  <c r="L1371" i="4" s="1"/>
  <c r="B1372" i="4" s="1"/>
  <c r="I1372" i="4"/>
  <c r="H1372" i="4"/>
  <c r="C1372" i="4"/>
  <c r="D1372" i="4" l="1"/>
  <c r="F1372" i="4" s="1"/>
  <c r="J1372" i="4"/>
  <c r="G1372" i="4" l="1"/>
  <c r="N1372" i="4" s="1"/>
  <c r="M1372" i="4"/>
  <c r="K1372" i="4" l="1"/>
  <c r="L1372" i="4" s="1"/>
  <c r="B1373" i="4" s="1"/>
  <c r="I1373" i="4"/>
  <c r="H1373" i="4"/>
  <c r="C1373" i="4"/>
  <c r="D1373" i="4" l="1"/>
  <c r="F1373" i="4" s="1"/>
  <c r="J1373" i="4"/>
  <c r="G1373" i="4" l="1"/>
  <c r="N1373" i="4" s="1"/>
  <c r="M1373" i="4"/>
  <c r="K1373" i="4" l="1"/>
  <c r="L1373" i="4" s="1"/>
  <c r="B1374" i="4" s="1"/>
  <c r="I1374" i="4"/>
  <c r="H1374" i="4"/>
  <c r="C1374" i="4"/>
  <c r="D1374" i="4" l="1"/>
  <c r="F1374" i="4" s="1"/>
  <c r="J1374" i="4"/>
  <c r="G1374" i="4" l="1"/>
  <c r="N1374" i="4" s="1"/>
  <c r="M1374" i="4"/>
  <c r="K1374" i="4" l="1"/>
  <c r="L1374" i="4" s="1"/>
  <c r="B1375" i="4" s="1"/>
  <c r="I1375" i="4"/>
  <c r="H1375" i="4"/>
  <c r="C1375" i="4"/>
  <c r="D1375" i="4" l="1"/>
  <c r="F1375" i="4" s="1"/>
  <c r="J1375" i="4"/>
  <c r="G1375" i="4" l="1"/>
  <c r="N1375" i="4" s="1"/>
  <c r="M1375" i="4"/>
  <c r="K1375" i="4" l="1"/>
  <c r="L1375" i="4" s="1"/>
  <c r="B1376" i="4" s="1"/>
  <c r="H1376" i="4"/>
  <c r="I1376" i="4"/>
  <c r="C1376" i="4"/>
  <c r="D1376" i="4" l="1"/>
  <c r="F1376" i="4" s="1"/>
  <c r="J1376" i="4"/>
  <c r="G1376" i="4" l="1"/>
  <c r="N1376" i="4" s="1"/>
  <c r="M1376" i="4"/>
  <c r="K1376" i="4" l="1"/>
  <c r="L1376" i="4" s="1"/>
  <c r="B1377" i="4" s="1"/>
  <c r="H1377" i="4"/>
  <c r="C1377" i="4"/>
  <c r="I1377" i="4"/>
  <c r="D1377" i="4" l="1"/>
  <c r="F1377" i="4" s="1"/>
  <c r="J1377" i="4"/>
  <c r="G1377" i="4" l="1"/>
  <c r="N1377" i="4" s="1"/>
  <c r="M1377" i="4"/>
  <c r="K1377" i="4" l="1"/>
  <c r="L1377" i="4" s="1"/>
  <c r="B1378" i="4" s="1"/>
  <c r="H1378" i="4"/>
  <c r="I1378" i="4"/>
  <c r="C1378" i="4"/>
  <c r="D1378" i="4" l="1"/>
  <c r="F1378" i="4" s="1"/>
  <c r="J1378" i="4"/>
  <c r="G1378" i="4" l="1"/>
  <c r="N1378" i="4" s="1"/>
  <c r="M1378" i="4"/>
  <c r="K1378" i="4" l="1"/>
  <c r="L1378" i="4" s="1"/>
  <c r="B1379" i="4" s="1"/>
  <c r="I1379" i="4"/>
  <c r="H1379" i="4"/>
  <c r="C1379" i="4"/>
  <c r="D1379" i="4" l="1"/>
  <c r="F1379" i="4" s="1"/>
  <c r="J1379" i="4"/>
  <c r="G1379" i="4" l="1"/>
  <c r="N1379" i="4" s="1"/>
  <c r="M1379" i="4"/>
  <c r="K1379" i="4" l="1"/>
  <c r="L1379" i="4" s="1"/>
  <c r="B1380" i="4" s="1"/>
  <c r="I1380" i="4"/>
  <c r="C1380" i="4"/>
  <c r="H1380" i="4"/>
  <c r="J1380" i="4" l="1"/>
  <c r="D1380" i="4"/>
  <c r="F1380" i="4" s="1"/>
  <c r="G1380" i="4" l="1"/>
  <c r="N1380" i="4" s="1"/>
  <c r="M1380" i="4"/>
  <c r="K1380" i="4"/>
  <c r="L1380" i="4" s="1"/>
  <c r="B1381" i="4" s="1"/>
  <c r="H1381" i="4"/>
  <c r="I1381" i="4"/>
  <c r="C1381" i="4"/>
  <c r="D1381" i="4" l="1"/>
  <c r="F1381" i="4" s="1"/>
  <c r="G1381" i="4" s="1"/>
  <c r="N1381" i="4" s="1"/>
  <c r="J1381" i="4"/>
  <c r="K1381" i="4" s="1"/>
  <c r="L1381" i="4" s="1"/>
  <c r="B1382" i="4" s="1"/>
  <c r="M1381" i="4"/>
  <c r="H1382" i="4"/>
  <c r="C1382" i="4"/>
  <c r="I1382" i="4"/>
  <c r="D1382" i="4" l="1"/>
  <c r="F1382" i="4" s="1"/>
  <c r="G1382" i="4" s="1"/>
  <c r="J1382" i="4"/>
  <c r="K1382" i="4" s="1"/>
  <c r="L1382" i="4" s="1"/>
  <c r="B1383" i="4" s="1"/>
  <c r="N1382" i="4"/>
  <c r="I1383" i="4"/>
  <c r="H1383" i="4"/>
  <c r="C1383" i="4"/>
  <c r="D1383" i="4" l="1"/>
  <c r="F1383" i="4" s="1"/>
  <c r="G1383" i="4" s="1"/>
  <c r="N1383" i="4" s="1"/>
  <c r="J1383" i="4"/>
  <c r="M1382" i="4"/>
  <c r="M1383" i="4" s="1"/>
  <c r="K1383" i="4" l="1"/>
  <c r="L1383" i="4" s="1"/>
  <c r="B1384" i="4" s="1"/>
  <c r="I1384" i="4"/>
  <c r="C1384" i="4"/>
  <c r="H1384" i="4"/>
  <c r="J1384" i="4" l="1"/>
  <c r="D1384" i="4"/>
  <c r="F1384" i="4" s="1"/>
  <c r="G1384" i="4" l="1"/>
  <c r="N1384" i="4" s="1"/>
  <c r="M1384" i="4"/>
  <c r="K1384" i="4"/>
  <c r="L1384" i="4" s="1"/>
  <c r="B1385" i="4" s="1"/>
  <c r="I1385" i="4"/>
  <c r="H1385" i="4"/>
  <c r="C1385" i="4"/>
  <c r="D1385" i="4" l="1"/>
  <c r="F1385" i="4" s="1"/>
  <c r="G1385" i="4" s="1"/>
  <c r="N1385" i="4" s="1"/>
  <c r="J1385" i="4"/>
  <c r="M1385" i="4" l="1"/>
  <c r="K1385" i="4"/>
  <c r="L1385" i="4" s="1"/>
  <c r="B1386" i="4" s="1"/>
  <c r="H1386" i="4"/>
  <c r="C1386" i="4"/>
  <c r="I1386" i="4"/>
  <c r="D1386" i="4" l="1"/>
  <c r="F1386" i="4" s="1"/>
  <c r="G1386" i="4" s="1"/>
  <c r="N1386" i="4" s="1"/>
  <c r="J1386" i="4"/>
  <c r="K1386" i="4" s="1"/>
  <c r="L1386" i="4" s="1"/>
  <c r="B1387" i="4" s="1"/>
  <c r="I1387" i="4"/>
  <c r="H1387" i="4"/>
  <c r="C1387" i="4"/>
  <c r="D1387" i="4" l="1"/>
  <c r="F1387" i="4" s="1"/>
  <c r="G1387" i="4" s="1"/>
  <c r="N1387" i="4" s="1"/>
  <c r="J1387" i="4"/>
  <c r="M1386" i="4"/>
  <c r="K1387" i="4" l="1"/>
  <c r="L1387" i="4" s="1"/>
  <c r="B1388" i="4" s="1"/>
  <c r="M1387" i="4"/>
  <c r="H1388" i="4"/>
  <c r="C1388" i="4"/>
  <c r="I1388" i="4"/>
  <c r="D1388" i="4" l="1"/>
  <c r="F1388" i="4" s="1"/>
  <c r="G1388" i="4" s="1"/>
  <c r="N1388" i="4" s="1"/>
  <c r="J1388" i="4"/>
  <c r="M1388" i="4"/>
  <c r="K1388" i="4" l="1"/>
  <c r="L1388" i="4" s="1"/>
  <c r="B1389" i="4" s="1"/>
  <c r="I1389" i="4"/>
  <c r="H1389" i="4"/>
  <c r="C1389" i="4"/>
  <c r="D1389" i="4" l="1"/>
  <c r="F1389" i="4" s="1"/>
  <c r="J1389" i="4"/>
  <c r="G1389" i="4" l="1"/>
  <c r="N1389" i="4" s="1"/>
  <c r="M1389" i="4"/>
  <c r="K1389" i="4" l="1"/>
  <c r="L1389" i="4" s="1"/>
  <c r="B1390" i="4" s="1"/>
  <c r="I1390" i="4"/>
  <c r="H1390" i="4"/>
  <c r="C1390" i="4"/>
  <c r="D1390" i="4" l="1"/>
  <c r="F1390" i="4" s="1"/>
  <c r="J1390" i="4"/>
  <c r="G1390" i="4" l="1"/>
  <c r="N1390" i="4" s="1"/>
  <c r="M1390" i="4"/>
  <c r="K1390" i="4" l="1"/>
  <c r="L1390" i="4" s="1"/>
  <c r="B1391" i="4" s="1"/>
  <c r="H1391" i="4"/>
  <c r="C1391" i="4"/>
  <c r="I1391" i="4"/>
  <c r="D1391" i="4" l="1"/>
  <c r="F1391" i="4" s="1"/>
  <c r="J1391" i="4"/>
  <c r="G1391" i="4" l="1"/>
  <c r="N1391" i="4" s="1"/>
  <c r="M1391" i="4"/>
  <c r="K1391" i="4" l="1"/>
  <c r="L1391" i="4" s="1"/>
  <c r="B1392" i="4" s="1"/>
  <c r="H1392" i="4"/>
  <c r="C1392" i="4"/>
  <c r="I1392" i="4"/>
  <c r="D1392" i="4" l="1"/>
  <c r="F1392" i="4" s="1"/>
  <c r="J1392" i="4"/>
  <c r="G1392" i="4" l="1"/>
  <c r="N1392" i="4" s="1"/>
  <c r="M1392" i="4"/>
  <c r="K1392" i="4" l="1"/>
  <c r="L1392" i="4" s="1"/>
  <c r="B1393" i="4" s="1"/>
  <c r="H1393" i="4"/>
  <c r="C1393" i="4"/>
  <c r="I1393" i="4"/>
  <c r="D1393" i="4" l="1"/>
  <c r="F1393" i="4" s="1"/>
  <c r="J1393" i="4"/>
  <c r="G1393" i="4" l="1"/>
  <c r="N1393" i="4" s="1"/>
  <c r="M1393" i="4"/>
  <c r="K1393" i="4" l="1"/>
  <c r="L1393" i="4" s="1"/>
  <c r="B1394" i="4" s="1"/>
  <c r="H1394" i="4"/>
  <c r="C1394" i="4"/>
  <c r="I1394" i="4"/>
  <c r="D1394" i="4" l="1"/>
  <c r="F1394" i="4" s="1"/>
  <c r="J1394" i="4"/>
  <c r="G1394" i="4" l="1"/>
  <c r="N1394" i="4" s="1"/>
  <c r="M1394" i="4"/>
  <c r="K1394" i="4" l="1"/>
  <c r="L1394" i="4" s="1"/>
  <c r="B1395" i="4" s="1"/>
  <c r="C1395" i="4"/>
  <c r="I1395" i="4"/>
  <c r="H1395" i="4"/>
  <c r="J1395" i="4" l="1"/>
  <c r="D1395" i="4"/>
  <c r="F1395" i="4" s="1"/>
  <c r="G1395" i="4" l="1"/>
  <c r="N1395" i="4" s="1"/>
  <c r="M1395" i="4"/>
  <c r="K1395" i="4"/>
  <c r="L1395" i="4" s="1"/>
  <c r="B1396" i="4" s="1"/>
  <c r="H1396" i="4"/>
  <c r="C1396" i="4"/>
  <c r="I1396" i="4"/>
  <c r="D1396" i="4" l="1"/>
  <c r="F1396" i="4" s="1"/>
  <c r="G1396" i="4" s="1"/>
  <c r="N1396" i="4" s="1"/>
  <c r="J1396" i="4"/>
  <c r="K1396" i="4" l="1"/>
  <c r="L1396" i="4" s="1"/>
  <c r="B1397" i="4" s="1"/>
  <c r="M1396" i="4"/>
  <c r="C1397" i="4"/>
  <c r="I1397" i="4"/>
  <c r="H1397" i="4"/>
  <c r="J1397" i="4" l="1"/>
  <c r="D1397" i="4"/>
  <c r="F1397" i="4" s="1"/>
  <c r="M1397" i="4"/>
  <c r="G1397" i="4"/>
  <c r="K1397" i="4" s="1"/>
  <c r="L1397" i="4" s="1"/>
  <c r="B1398" i="4" s="1"/>
  <c r="H1398" i="4"/>
  <c r="I1398" i="4"/>
  <c r="C1398" i="4"/>
  <c r="D1398" i="4" l="1"/>
  <c r="F1398" i="4" s="1"/>
  <c r="J1398" i="4"/>
  <c r="N1397" i="4"/>
  <c r="G1398" i="4" l="1"/>
  <c r="K1398" i="4" s="1"/>
  <c r="L1398" i="4" s="1"/>
  <c r="B1399" i="4" s="1"/>
  <c r="M1398" i="4"/>
  <c r="C1399" i="4"/>
  <c r="I1399" i="4"/>
  <c r="H1399" i="4"/>
  <c r="J1399" i="4" l="1"/>
  <c r="D1399" i="4"/>
  <c r="F1399" i="4" s="1"/>
  <c r="G1399" i="4" s="1"/>
  <c r="N1398" i="4"/>
  <c r="M1399" i="4" l="1"/>
  <c r="N1399" i="4"/>
  <c r="K1399" i="4"/>
  <c r="L1399" i="4" s="1"/>
  <c r="B1400" i="4" s="1"/>
  <c r="C1400" i="4"/>
  <c r="H1400" i="4"/>
  <c r="I1400" i="4"/>
  <c r="J1400" i="4" l="1"/>
  <c r="D1400" i="4"/>
  <c r="F1400" i="4" s="1"/>
  <c r="G1400" i="4" l="1"/>
  <c r="N1400" i="4" s="1"/>
  <c r="M1400" i="4"/>
  <c r="K1400" i="4" l="1"/>
  <c r="L1400" i="4" s="1"/>
  <c r="B1401" i="4" s="1"/>
  <c r="H1401" i="4"/>
  <c r="C1401" i="4"/>
  <c r="I1401" i="4"/>
  <c r="D1401" i="4" l="1"/>
  <c r="F1401" i="4" s="1"/>
  <c r="J1401" i="4"/>
  <c r="G1401" i="4" l="1"/>
  <c r="N1401" i="4" s="1"/>
  <c r="M1401" i="4"/>
  <c r="K1401" i="4" l="1"/>
  <c r="L1401" i="4" s="1"/>
  <c r="B1402" i="4" s="1"/>
  <c r="C1402" i="4"/>
  <c r="I1402" i="4"/>
  <c r="H1402" i="4"/>
  <c r="J1402" i="4" l="1"/>
  <c r="D1402" i="4"/>
  <c r="F1402" i="4" s="1"/>
  <c r="G1402" i="4" l="1"/>
  <c r="N1402" i="4" s="1"/>
  <c r="M1402" i="4"/>
  <c r="K1402" i="4" l="1"/>
  <c r="L1402" i="4" s="1"/>
  <c r="B1403" i="4" s="1"/>
  <c r="H1403" i="4"/>
  <c r="C1403" i="4"/>
  <c r="I1403" i="4"/>
  <c r="D1403" i="4" l="1"/>
  <c r="F1403" i="4" s="1"/>
  <c r="J1403" i="4"/>
  <c r="G1403" i="4" l="1"/>
  <c r="K1403" i="4" s="1"/>
  <c r="L1403" i="4" s="1"/>
  <c r="B1404" i="4" s="1"/>
  <c r="M1403" i="4"/>
  <c r="I1404" i="4"/>
  <c r="H1404" i="4"/>
  <c r="C1404" i="4"/>
  <c r="D1404" i="4" l="1"/>
  <c r="F1404" i="4" s="1"/>
  <c r="M1404" i="4" s="1"/>
  <c r="J1404" i="4"/>
  <c r="N1403" i="4"/>
  <c r="G1404" i="4" l="1"/>
  <c r="N1404" i="4" s="1"/>
  <c r="K1404" i="4" l="1"/>
  <c r="L1404" i="4" s="1"/>
  <c r="B1405" i="4" s="1"/>
  <c r="I1405" i="4"/>
  <c r="C1405" i="4"/>
  <c r="H1405" i="4"/>
  <c r="J1405" i="4" l="1"/>
  <c r="D1405" i="4"/>
  <c r="F1405" i="4" s="1"/>
  <c r="G1405" i="4" l="1"/>
  <c r="N1405" i="4" s="1"/>
  <c r="M1405" i="4"/>
  <c r="K1405" i="4"/>
  <c r="L1405" i="4" s="1"/>
  <c r="B1406" i="4" s="1"/>
  <c r="I1406" i="4"/>
  <c r="C1406" i="4"/>
  <c r="H1406" i="4"/>
  <c r="J1406" i="4" l="1"/>
  <c r="D1406" i="4"/>
  <c r="F1406" i="4" s="1"/>
  <c r="G1406" i="4" l="1"/>
  <c r="N1406" i="4" s="1"/>
  <c r="M1406" i="4"/>
  <c r="K1406" i="4" l="1"/>
  <c r="L1406" i="4" s="1"/>
  <c r="B1407" i="4" s="1"/>
  <c r="I1407" i="4"/>
  <c r="C1407" i="4"/>
  <c r="H1407" i="4"/>
  <c r="J1407" i="4" l="1"/>
  <c r="D1407" i="4"/>
  <c r="F1407" i="4" s="1"/>
  <c r="G1407" i="4" l="1"/>
  <c r="N1407" i="4" s="1"/>
  <c r="M1407" i="4"/>
  <c r="K1407" i="4" l="1"/>
  <c r="L1407" i="4" s="1"/>
  <c r="B1408" i="4" s="1"/>
  <c r="I1408" i="4"/>
  <c r="C1408" i="4"/>
  <c r="H1408" i="4"/>
  <c r="J1408" i="4" l="1"/>
  <c r="D1408" i="4"/>
  <c r="F1408" i="4" s="1"/>
  <c r="G1408" i="4" l="1"/>
  <c r="N1408" i="4" s="1"/>
  <c r="M1408" i="4"/>
  <c r="K1408" i="4"/>
  <c r="L1408" i="4" s="1"/>
  <c r="B1409" i="4" s="1"/>
  <c r="I1409" i="4"/>
  <c r="C1409" i="4"/>
  <c r="H1409" i="4"/>
  <c r="J1409" i="4" l="1"/>
  <c r="D1409" i="4"/>
  <c r="F1409" i="4" s="1"/>
  <c r="G1409" i="4" s="1"/>
  <c r="N1409" i="4" s="1"/>
  <c r="M1409" i="4"/>
  <c r="K1409" i="4" l="1"/>
  <c r="L1409" i="4" s="1"/>
  <c r="B1410" i="4" s="1"/>
  <c r="H1410" i="4"/>
  <c r="C1410" i="4"/>
  <c r="I1410" i="4"/>
  <c r="D1410" i="4" l="1"/>
  <c r="F1410" i="4" s="1"/>
  <c r="J1410" i="4"/>
  <c r="G1410" i="4" l="1"/>
  <c r="N1410" i="4" s="1"/>
  <c r="M1410" i="4"/>
  <c r="K1410" i="4" l="1"/>
  <c r="L1410" i="4" s="1"/>
  <c r="B1411" i="4" s="1"/>
  <c r="H1411" i="4"/>
  <c r="C1411" i="4"/>
  <c r="I1411" i="4"/>
  <c r="D1411" i="4" l="1"/>
  <c r="F1411" i="4" s="1"/>
  <c r="J1411" i="4"/>
  <c r="G1411" i="4" l="1"/>
  <c r="N1411" i="4" s="1"/>
  <c r="M1411" i="4"/>
  <c r="K1411" i="4" l="1"/>
  <c r="L1411" i="4" s="1"/>
  <c r="B1412" i="4" s="1"/>
  <c r="H1412" i="4"/>
  <c r="C1412" i="4"/>
  <c r="I1412" i="4"/>
  <c r="D1412" i="4" l="1"/>
  <c r="F1412" i="4" s="1"/>
  <c r="J1412" i="4"/>
  <c r="G1412" i="4" l="1"/>
  <c r="N1412" i="4" s="1"/>
  <c r="M1412" i="4"/>
  <c r="K1412" i="4" l="1"/>
  <c r="L1412" i="4" s="1"/>
  <c r="B1413" i="4" s="1"/>
  <c r="I1413" i="4"/>
  <c r="C1413" i="4"/>
  <c r="H1413" i="4"/>
  <c r="J1413" i="4" l="1"/>
  <c r="D1413" i="4"/>
  <c r="F1413" i="4" s="1"/>
  <c r="G1413" i="4" l="1"/>
  <c r="N1413" i="4" s="1"/>
  <c r="M1413" i="4"/>
  <c r="K1413" i="4" l="1"/>
  <c r="L1413" i="4" s="1"/>
  <c r="B1414" i="4" s="1"/>
  <c r="H1414" i="4"/>
  <c r="C1414" i="4"/>
  <c r="I1414" i="4"/>
  <c r="D1414" i="4" l="1"/>
  <c r="F1414" i="4" s="1"/>
  <c r="J1414" i="4"/>
  <c r="G1414" i="4" l="1"/>
  <c r="N1414" i="4" s="1"/>
  <c r="M1414" i="4"/>
  <c r="K1414" i="4" l="1"/>
  <c r="L1414" i="4" s="1"/>
  <c r="B1415" i="4" s="1"/>
  <c r="H1415" i="4"/>
  <c r="C1415" i="4"/>
  <c r="I1415" i="4"/>
  <c r="D1415" i="4" l="1"/>
  <c r="F1415" i="4" s="1"/>
  <c r="J1415" i="4"/>
  <c r="G1415" i="4" l="1"/>
  <c r="N1415" i="4" s="1"/>
  <c r="M1415" i="4"/>
  <c r="K1415" i="4" l="1"/>
  <c r="L1415" i="4" s="1"/>
  <c r="B1416" i="4" s="1"/>
  <c r="I1416" i="4"/>
  <c r="C1416" i="4"/>
  <c r="H1416" i="4"/>
  <c r="J1416" i="4" l="1"/>
  <c r="D1416" i="4"/>
  <c r="F1416" i="4" s="1"/>
  <c r="G1416" i="4" l="1"/>
  <c r="N1416" i="4" s="1"/>
  <c r="M1416" i="4"/>
  <c r="K1416" i="4" l="1"/>
  <c r="L1416" i="4" s="1"/>
  <c r="B1417" i="4" s="1"/>
  <c r="I1417" i="4"/>
  <c r="C1417" i="4"/>
  <c r="H1417" i="4"/>
  <c r="J1417" i="4" l="1"/>
  <c r="D1417" i="4"/>
  <c r="F1417" i="4" s="1"/>
  <c r="G1417" i="4" l="1"/>
  <c r="N1417" i="4" s="1"/>
  <c r="M1417" i="4"/>
  <c r="K1417" i="4" l="1"/>
  <c r="L1417" i="4" s="1"/>
  <c r="B1418" i="4" s="1"/>
  <c r="C1418" i="4"/>
  <c r="H1418" i="4"/>
  <c r="I1418" i="4"/>
  <c r="J1418" i="4" l="1"/>
  <c r="D1418" i="4"/>
  <c r="F1418" i="4" s="1"/>
  <c r="G1418" i="4" l="1"/>
  <c r="N1418" i="4" s="1"/>
  <c r="M1418" i="4"/>
  <c r="K1418" i="4" l="1"/>
  <c r="L1418" i="4" s="1"/>
  <c r="B1419" i="4" s="1"/>
  <c r="H1419" i="4"/>
  <c r="I1419" i="4"/>
  <c r="C1419" i="4"/>
  <c r="D1419" i="4" l="1"/>
  <c r="F1419" i="4" s="1"/>
  <c r="J1419" i="4"/>
  <c r="G1419" i="4" l="1"/>
  <c r="N1419" i="4" s="1"/>
  <c r="M1419" i="4"/>
  <c r="K1419" i="4" l="1"/>
  <c r="L1419" i="4" s="1"/>
  <c r="B1420" i="4" s="1"/>
  <c r="H1420" i="4"/>
  <c r="C1420" i="4"/>
  <c r="I1420" i="4"/>
  <c r="D1420" i="4" l="1"/>
  <c r="F1420" i="4" s="1"/>
  <c r="J1420" i="4"/>
  <c r="G1420" i="4" l="1"/>
  <c r="N1420" i="4" s="1"/>
  <c r="M1420" i="4"/>
  <c r="K1420" i="4" l="1"/>
  <c r="L1420" i="4" s="1"/>
  <c r="B1421" i="4" s="1"/>
  <c r="C1421" i="4"/>
  <c r="H1421" i="4"/>
  <c r="I1421" i="4"/>
  <c r="J1421" i="4" l="1"/>
  <c r="D1421" i="4"/>
  <c r="F1421" i="4" s="1"/>
  <c r="G1421" i="4" l="1"/>
  <c r="N1421" i="4" s="1"/>
  <c r="M1421" i="4"/>
  <c r="K1421" i="4"/>
  <c r="L1421" i="4" s="1"/>
  <c r="B1422" i="4" s="1"/>
  <c r="H1422" i="4"/>
  <c r="C1422" i="4"/>
  <c r="I1422" i="4"/>
  <c r="D1422" i="4" l="1"/>
  <c r="F1422" i="4" s="1"/>
  <c r="G1422" i="4" s="1"/>
  <c r="N1422" i="4" s="1"/>
  <c r="J1422" i="4"/>
  <c r="K1422" i="4" l="1"/>
  <c r="L1422" i="4" s="1"/>
  <c r="B1423" i="4" s="1"/>
  <c r="M1422" i="4"/>
  <c r="C1423" i="4"/>
  <c r="I1423" i="4"/>
  <c r="H1423" i="4"/>
  <c r="J1423" i="4" l="1"/>
  <c r="D1423" i="4"/>
  <c r="F1423" i="4" s="1"/>
  <c r="G1423" i="4" s="1"/>
  <c r="N1423" i="4" s="1"/>
  <c r="M1423" i="4" l="1"/>
  <c r="K1423" i="4"/>
  <c r="L1423" i="4" s="1"/>
  <c r="B1424" i="4" s="1"/>
  <c r="C1424" i="4"/>
  <c r="I1424" i="4"/>
  <c r="H1424" i="4"/>
  <c r="J1424" i="4" l="1"/>
  <c r="D1424" i="4"/>
  <c r="F1424" i="4" s="1"/>
  <c r="G1424" i="4" s="1"/>
  <c r="N1424" i="4" s="1"/>
  <c r="K1424" i="4" l="1"/>
  <c r="L1424" i="4" s="1"/>
  <c r="B1425" i="4" s="1"/>
  <c r="M1424" i="4"/>
  <c r="C1425" i="4"/>
  <c r="H1425" i="4"/>
  <c r="I1425" i="4"/>
  <c r="J1425" i="4" l="1"/>
  <c r="D1425" i="4"/>
  <c r="F1425" i="4" s="1"/>
  <c r="G1425" i="4" s="1"/>
  <c r="N1425" i="4" s="1"/>
  <c r="M1425" i="4" l="1"/>
  <c r="K1425" i="4"/>
  <c r="L1425" i="4" s="1"/>
  <c r="B1426" i="4" s="1"/>
  <c r="H1426" i="4"/>
  <c r="C1426" i="4"/>
  <c r="I1426" i="4"/>
  <c r="D1426" i="4" l="1"/>
  <c r="F1426" i="4" s="1"/>
  <c r="G1426" i="4" s="1"/>
  <c r="N1426" i="4" s="1"/>
  <c r="J1426" i="4"/>
  <c r="K1426" i="4" s="1"/>
  <c r="L1426" i="4" s="1"/>
  <c r="B1427" i="4" s="1"/>
  <c r="I1427" i="4"/>
  <c r="C1427" i="4"/>
  <c r="H1427" i="4"/>
  <c r="M1426" i="4" l="1"/>
  <c r="J1427" i="4"/>
  <c r="D1427" i="4"/>
  <c r="F1427" i="4" s="1"/>
  <c r="G1427" i="4" s="1"/>
  <c r="N1427" i="4" s="1"/>
  <c r="M1427" i="4" l="1"/>
  <c r="K1427" i="4"/>
  <c r="L1427" i="4" s="1"/>
  <c r="B1428" i="4" s="1"/>
  <c r="C1428" i="4"/>
  <c r="I1428" i="4"/>
  <c r="H1428" i="4"/>
  <c r="J1428" i="4" l="1"/>
  <c r="D1428" i="4"/>
  <c r="F1428" i="4" s="1"/>
  <c r="G1428" i="4" s="1"/>
  <c r="N1428" i="4" s="1"/>
  <c r="M1428" i="4" l="1"/>
  <c r="K1428" i="4"/>
  <c r="L1428" i="4" s="1"/>
  <c r="B1429" i="4" s="1"/>
  <c r="H1429" i="4"/>
  <c r="C1429" i="4"/>
  <c r="I1429" i="4"/>
  <c r="D1429" i="4" l="1"/>
  <c r="F1429" i="4" s="1"/>
  <c r="G1429" i="4" s="1"/>
  <c r="N1429" i="4" s="1"/>
  <c r="J1429" i="4"/>
  <c r="K1429" i="4" l="1"/>
  <c r="L1429" i="4" s="1"/>
  <c r="B1430" i="4" s="1"/>
  <c r="M1429" i="4"/>
  <c r="I1430" i="4"/>
  <c r="C1430" i="4"/>
  <c r="H1430" i="4"/>
  <c r="J1430" i="4" l="1"/>
  <c r="D1430" i="4"/>
  <c r="F1430" i="4" s="1"/>
  <c r="G1430" i="4" s="1"/>
  <c r="N1430" i="4" s="1"/>
  <c r="M1430" i="4" l="1"/>
  <c r="K1430" i="4"/>
  <c r="L1430" i="4" s="1"/>
  <c r="B1431" i="4" s="1"/>
  <c r="H1431" i="4"/>
  <c r="C1431" i="4"/>
  <c r="I1431" i="4"/>
  <c r="D1431" i="4" l="1"/>
  <c r="F1431" i="4" s="1"/>
  <c r="G1431" i="4" s="1"/>
  <c r="N1431" i="4" s="1"/>
  <c r="J1431" i="4"/>
  <c r="K1431" i="4" l="1"/>
  <c r="L1431" i="4" s="1"/>
  <c r="B1432" i="4" s="1"/>
  <c r="M1431" i="4"/>
  <c r="C1432" i="4"/>
  <c r="H1432" i="4"/>
  <c r="I1432" i="4"/>
  <c r="J1432" i="4" l="1"/>
  <c r="D1432" i="4"/>
  <c r="F1432" i="4" s="1"/>
  <c r="M1432" i="4" s="1"/>
  <c r="G1432" i="4" l="1"/>
  <c r="N1432" i="4" s="1"/>
  <c r="K1432" i="4" l="1"/>
  <c r="L1432" i="4" s="1"/>
  <c r="B1433" i="4" s="1"/>
  <c r="H1433" i="4"/>
  <c r="C1433" i="4"/>
  <c r="I1433" i="4"/>
  <c r="D1433" i="4" l="1"/>
  <c r="F1433" i="4" s="1"/>
  <c r="J1433" i="4"/>
  <c r="G1433" i="4" l="1"/>
  <c r="K1433" i="4" s="1"/>
  <c r="L1433" i="4" s="1"/>
  <c r="B1434" i="4" s="1"/>
  <c r="M1433" i="4"/>
  <c r="H1434" i="4"/>
  <c r="I1434" i="4"/>
  <c r="C1434" i="4"/>
  <c r="D1434" i="4" l="1"/>
  <c r="F1434" i="4" s="1"/>
  <c r="J1434" i="4"/>
  <c r="M1434" i="4"/>
  <c r="N1433" i="4"/>
  <c r="G1434" i="4" l="1"/>
  <c r="K1434" i="4" s="1"/>
  <c r="L1434" i="4" s="1"/>
  <c r="B1435" i="4" s="1"/>
  <c r="H1435" i="4"/>
  <c r="C1435" i="4"/>
  <c r="I1435" i="4"/>
  <c r="D1435" i="4" l="1"/>
  <c r="F1435" i="4" s="1"/>
  <c r="J1435" i="4"/>
  <c r="N1434" i="4"/>
  <c r="G1435" i="4" l="1"/>
  <c r="K1435" i="4" s="1"/>
  <c r="L1435" i="4" s="1"/>
  <c r="B1436" i="4" s="1"/>
  <c r="M1435" i="4"/>
  <c r="C1436" i="4"/>
  <c r="I1436" i="4"/>
  <c r="H1436" i="4"/>
  <c r="J1436" i="4" l="1"/>
  <c r="D1436" i="4"/>
  <c r="F1436" i="4" s="1"/>
  <c r="G1436" i="4" s="1"/>
  <c r="N1435" i="4"/>
  <c r="N1436" i="4" l="1"/>
  <c r="M1436" i="4"/>
  <c r="K1436" i="4"/>
  <c r="L1436" i="4" s="1"/>
  <c r="B1437" i="4" s="1"/>
  <c r="H1437" i="4"/>
  <c r="I1437" i="4"/>
  <c r="C1437" i="4"/>
  <c r="D1437" i="4" l="1"/>
  <c r="F1437" i="4" s="1"/>
  <c r="J1437" i="4"/>
  <c r="G1437" i="4" l="1"/>
  <c r="N1437" i="4" s="1"/>
  <c r="M1437" i="4"/>
  <c r="K1437" i="4" l="1"/>
  <c r="L1437" i="4" s="1"/>
  <c r="B1438" i="4" s="1"/>
  <c r="H1438" i="4"/>
  <c r="C1438" i="4"/>
  <c r="I1438" i="4"/>
  <c r="D1438" i="4" l="1"/>
  <c r="F1438" i="4" s="1"/>
  <c r="J1438" i="4"/>
  <c r="G1438" i="4" l="1"/>
  <c r="K1438" i="4" s="1"/>
  <c r="L1438" i="4" s="1"/>
  <c r="B1439" i="4" s="1"/>
  <c r="M1438" i="4"/>
  <c r="H1439" i="4"/>
  <c r="C1439" i="4"/>
  <c r="I1439" i="4"/>
  <c r="D1439" i="4" l="1"/>
  <c r="F1439" i="4" s="1"/>
  <c r="G1439" i="4" s="1"/>
  <c r="J1439" i="4"/>
  <c r="N1438" i="4"/>
  <c r="K1439" i="4" l="1"/>
  <c r="L1439" i="4" s="1"/>
  <c r="B1440" i="4" s="1"/>
  <c r="N1439" i="4"/>
  <c r="M1439" i="4"/>
  <c r="H1440" i="4"/>
  <c r="I1440" i="4"/>
  <c r="C1440" i="4"/>
  <c r="D1440" i="4" l="1"/>
  <c r="F1440" i="4" s="1"/>
  <c r="J1440" i="4"/>
  <c r="M1440" i="4"/>
  <c r="G1440" i="4"/>
  <c r="N1440" i="4" s="1"/>
  <c r="K1440" i="4" l="1"/>
  <c r="L1440" i="4" s="1"/>
  <c r="B1441" i="4" s="1"/>
  <c r="C1441" i="4"/>
  <c r="I1441" i="4"/>
  <c r="H1441" i="4"/>
  <c r="J1441" i="4" l="1"/>
  <c r="D1441" i="4"/>
  <c r="F1441" i="4" s="1"/>
  <c r="G1441" i="4" l="1"/>
  <c r="N1441" i="4" s="1"/>
  <c r="M1441" i="4"/>
  <c r="K1441" i="4" l="1"/>
  <c r="L1441" i="4" s="1"/>
  <c r="B1442" i="4" s="1"/>
  <c r="I1442" i="4"/>
  <c r="H1442" i="4"/>
  <c r="C1442" i="4"/>
  <c r="D1442" i="4" l="1"/>
  <c r="F1442" i="4" s="1"/>
  <c r="J1442" i="4"/>
  <c r="G1442" i="4" l="1"/>
  <c r="N1442" i="4" s="1"/>
  <c r="M1442" i="4"/>
  <c r="K1442" i="4" l="1"/>
  <c r="L1442" i="4" s="1"/>
  <c r="B1443" i="4" s="1"/>
  <c r="I1443" i="4"/>
  <c r="C1443" i="4"/>
  <c r="H1443" i="4"/>
  <c r="J1443" i="4" l="1"/>
  <c r="D1443" i="4"/>
  <c r="F1443" i="4" s="1"/>
  <c r="M1443" i="4" l="1"/>
  <c r="G1443" i="4"/>
  <c r="N1443" i="4" l="1"/>
  <c r="K1443" i="4"/>
  <c r="L1443" i="4" s="1"/>
  <c r="B1444" i="4" s="1"/>
  <c r="I1444" i="4"/>
  <c r="H1444" i="4"/>
  <c r="C1444" i="4"/>
  <c r="D1444" i="4" l="1"/>
  <c r="F1444" i="4" s="1"/>
  <c r="J1444" i="4"/>
  <c r="G1444" i="4" l="1"/>
  <c r="N1444" i="4" s="1"/>
  <c r="M1444" i="4"/>
  <c r="K1444" i="4" l="1"/>
  <c r="L1444" i="4" s="1"/>
  <c r="B1445" i="4" s="1"/>
  <c r="I1445" i="4"/>
  <c r="C1445" i="4"/>
  <c r="H1445" i="4"/>
  <c r="J1445" i="4" l="1"/>
  <c r="D1445" i="4"/>
  <c r="F1445" i="4" s="1"/>
  <c r="G1445" i="4" l="1"/>
  <c r="N1445" i="4" s="1"/>
  <c r="M1445" i="4"/>
  <c r="K1445" i="4"/>
  <c r="L1445" i="4" s="1"/>
  <c r="B1446" i="4" s="1"/>
  <c r="I1446" i="4"/>
  <c r="H1446" i="4"/>
  <c r="C1446" i="4"/>
  <c r="D1446" i="4" l="1"/>
  <c r="F1446" i="4" s="1"/>
  <c r="G1446" i="4" s="1"/>
  <c r="N1446" i="4" s="1"/>
  <c r="J1446" i="4"/>
  <c r="K1446" i="4" s="1"/>
  <c r="L1446" i="4" s="1"/>
  <c r="B1447" i="4" s="1"/>
  <c r="M1446" i="4"/>
  <c r="H1447" i="4"/>
  <c r="C1447" i="4"/>
  <c r="I1447" i="4"/>
  <c r="D1447" i="4" l="1"/>
  <c r="F1447" i="4" s="1"/>
  <c r="J1447" i="4"/>
  <c r="M1447" i="4" l="1"/>
  <c r="G1447" i="4"/>
  <c r="N1447" i="4" s="1"/>
  <c r="K1447" i="4" l="1"/>
  <c r="L1447" i="4" s="1"/>
  <c r="B1448" i="4" s="1"/>
  <c r="C1448" i="4"/>
  <c r="H1448" i="4"/>
  <c r="I1448" i="4"/>
  <c r="J1448" i="4" l="1"/>
  <c r="D1448" i="4"/>
  <c r="F1448" i="4" s="1"/>
  <c r="G1448" i="4" l="1"/>
  <c r="N1448" i="4" s="1"/>
  <c r="M1448" i="4"/>
  <c r="K1448" i="4"/>
  <c r="L1448" i="4" s="1"/>
  <c r="B1449" i="4" s="1"/>
  <c r="C1449" i="4"/>
  <c r="H1449" i="4"/>
  <c r="I1449" i="4"/>
  <c r="J1449" i="4" l="1"/>
  <c r="D1449" i="4"/>
  <c r="F1449" i="4" s="1"/>
  <c r="G1449" i="4" s="1"/>
  <c r="N1449" i="4" s="1"/>
  <c r="M1449" i="4" l="1"/>
  <c r="K1449" i="4"/>
  <c r="L1449" i="4" s="1"/>
  <c r="B1450" i="4" s="1"/>
  <c r="C1450" i="4"/>
  <c r="I1450" i="4"/>
  <c r="H1450" i="4"/>
  <c r="J1450" i="4" l="1"/>
  <c r="D1450" i="4"/>
  <c r="F1450" i="4" s="1"/>
  <c r="G1450" i="4" s="1"/>
  <c r="N1450" i="4" s="1"/>
  <c r="M1450" i="4" l="1"/>
  <c r="K1450" i="4"/>
  <c r="L1450" i="4" s="1"/>
  <c r="B1451" i="4" s="1"/>
  <c r="H1451" i="4"/>
  <c r="C1451" i="4"/>
  <c r="I1451" i="4"/>
  <c r="D1451" i="4" l="1"/>
  <c r="F1451" i="4" s="1"/>
  <c r="G1451" i="4" s="1"/>
  <c r="N1451" i="4" s="1"/>
  <c r="J1451" i="4"/>
  <c r="M1451" i="4"/>
  <c r="K1451" i="4" l="1"/>
  <c r="L1451" i="4" s="1"/>
  <c r="B1452" i="4" s="1"/>
  <c r="I1452" i="4"/>
  <c r="C1452" i="4"/>
  <c r="H1452" i="4"/>
  <c r="J1452" i="4" l="1"/>
  <c r="D1452" i="4"/>
  <c r="F1452" i="4" s="1"/>
  <c r="G1452" i="4" l="1"/>
  <c r="N1452" i="4" s="1"/>
  <c r="M1452" i="4"/>
  <c r="K1452" i="4"/>
  <c r="L1452" i="4" s="1"/>
  <c r="B1453" i="4" s="1"/>
  <c r="C1453" i="4"/>
  <c r="I1453" i="4"/>
  <c r="H1453" i="4"/>
  <c r="J1453" i="4" l="1"/>
  <c r="D1453" i="4"/>
  <c r="F1453" i="4" s="1"/>
  <c r="G1453" i="4" s="1"/>
  <c r="N1453" i="4" s="1"/>
  <c r="M1453" i="4" l="1"/>
  <c r="K1453" i="4"/>
  <c r="L1453" i="4" s="1"/>
  <c r="B1454" i="4" s="1"/>
  <c r="C1454" i="4"/>
  <c r="I1454" i="4"/>
  <c r="H1454" i="4"/>
  <c r="J1454" i="4" l="1"/>
  <c r="D1454" i="4"/>
  <c r="F1454" i="4" s="1"/>
  <c r="G1454" i="4" l="1"/>
  <c r="M1454" i="4"/>
  <c r="N1454" i="4" l="1"/>
  <c r="K1454" i="4"/>
  <c r="L1454" i="4" s="1"/>
  <c r="B1455" i="4" s="1"/>
  <c r="C1455" i="4"/>
  <c r="I1455" i="4"/>
  <c r="H1455" i="4"/>
  <c r="J1455" i="4" l="1"/>
  <c r="D1455" i="4"/>
  <c r="F1455" i="4" s="1"/>
  <c r="G1455" i="4" l="1"/>
  <c r="M1455" i="4"/>
  <c r="N1455" i="4" l="1"/>
  <c r="K1455" i="4"/>
  <c r="L1455" i="4" s="1"/>
  <c r="B1456" i="4" s="1"/>
  <c r="I1456" i="4"/>
  <c r="C1456" i="4"/>
  <c r="H1456" i="4"/>
  <c r="J1456" i="4" l="1"/>
  <c r="D1456" i="4"/>
  <c r="F1456" i="4" s="1"/>
  <c r="G1456" i="4" l="1"/>
  <c r="M1456" i="4"/>
  <c r="N1456" i="4" l="1"/>
  <c r="K1456" i="4"/>
  <c r="L1456" i="4" s="1"/>
  <c r="B1457" i="4" s="1"/>
  <c r="H1457" i="4"/>
  <c r="C1457" i="4"/>
  <c r="I1457" i="4"/>
  <c r="D1457" i="4" l="1"/>
  <c r="F1457" i="4" s="1"/>
  <c r="J1457" i="4"/>
  <c r="G1457" i="4" l="1"/>
  <c r="N1457" i="4" s="1"/>
  <c r="M1457" i="4"/>
  <c r="K1457" i="4" l="1"/>
  <c r="L1457" i="4" s="1"/>
  <c r="B1458" i="4" s="1"/>
  <c r="C1458" i="4"/>
  <c r="H1458" i="4"/>
  <c r="I1458" i="4"/>
  <c r="J1458" i="4" l="1"/>
  <c r="D1458" i="4"/>
  <c r="F1458" i="4" s="1"/>
  <c r="M1458" i="4" l="1"/>
  <c r="G1458" i="4"/>
  <c r="K1458" i="4" l="1"/>
  <c r="L1458" i="4" s="1"/>
  <c r="B1459" i="4" s="1"/>
  <c r="N1458" i="4"/>
  <c r="I1459" i="4"/>
  <c r="C1459" i="4"/>
  <c r="H1459" i="4"/>
  <c r="J1459" i="4" l="1"/>
  <c r="D1459" i="4"/>
  <c r="F1459" i="4" s="1"/>
  <c r="G1459" i="4" l="1"/>
  <c r="N1459" i="4" s="1"/>
  <c r="M1459" i="4"/>
  <c r="K1459" i="4"/>
  <c r="L1459" i="4" s="1"/>
  <c r="B1460" i="4" s="1"/>
  <c r="I1460" i="4"/>
  <c r="C1460" i="4"/>
  <c r="H1460" i="4"/>
  <c r="J1460" i="4" l="1"/>
  <c r="D1460" i="4"/>
  <c r="F1460" i="4" s="1"/>
  <c r="G1460" i="4" s="1"/>
  <c r="N1460" i="4" s="1"/>
  <c r="M1460" i="4" l="1"/>
  <c r="K1460" i="4"/>
  <c r="L1460" i="4" s="1"/>
  <c r="B1461" i="4" s="1"/>
  <c r="C1461" i="4"/>
  <c r="I1461" i="4"/>
  <c r="H1461" i="4"/>
  <c r="J1461" i="4" l="1"/>
  <c r="D1461" i="4"/>
  <c r="F1461" i="4" s="1"/>
  <c r="G1461" i="4" l="1"/>
  <c r="M1461" i="4"/>
  <c r="N1461" i="4" l="1"/>
  <c r="K1461" i="4"/>
  <c r="L1461" i="4" s="1"/>
  <c r="B1462" i="4" s="1"/>
  <c r="C1462" i="4"/>
  <c r="H1462" i="4"/>
  <c r="I1462" i="4"/>
  <c r="J1462" i="4" l="1"/>
  <c r="D1462" i="4"/>
  <c r="F1462" i="4" s="1"/>
  <c r="G1462" i="4" l="1"/>
  <c r="M1462" i="4"/>
  <c r="N1462" i="4" l="1"/>
  <c r="K1462" i="4"/>
  <c r="L1462" i="4" s="1"/>
  <c r="B1463" i="4" s="1"/>
  <c r="C1463" i="4"/>
  <c r="H1463" i="4"/>
  <c r="I1463" i="4"/>
  <c r="J1463" i="4" l="1"/>
  <c r="D1463" i="4"/>
  <c r="F1463" i="4" s="1"/>
  <c r="G1463" i="4" l="1"/>
  <c r="M1463" i="4"/>
  <c r="K1463" i="4" l="1"/>
  <c r="L1463" i="4" s="1"/>
  <c r="B1464" i="4" s="1"/>
  <c r="N1463" i="4"/>
  <c r="I1464" i="4"/>
  <c r="C1464" i="4"/>
  <c r="H1464" i="4"/>
  <c r="J1464" i="4" l="1"/>
  <c r="D1464" i="4"/>
  <c r="F1464" i="4" s="1"/>
  <c r="G1464" i="4" l="1"/>
  <c r="M1464" i="4"/>
  <c r="N1464" i="4" l="1"/>
  <c r="K1464" i="4"/>
  <c r="L1464" i="4" s="1"/>
  <c r="B1465" i="4" s="1"/>
  <c r="C1465" i="4"/>
  <c r="H1465" i="4"/>
  <c r="I1465" i="4"/>
  <c r="J1465" i="4" l="1"/>
  <c r="D1465" i="4"/>
  <c r="F1465" i="4" s="1"/>
  <c r="G1465" i="4" l="1"/>
  <c r="M1465" i="4"/>
  <c r="N1465" i="4" l="1"/>
  <c r="K1465" i="4"/>
  <c r="L1465" i="4" s="1"/>
  <c r="B1466" i="4" s="1"/>
  <c r="C1466" i="4"/>
  <c r="H1466" i="4"/>
  <c r="I1466" i="4"/>
  <c r="J1466" i="4" l="1"/>
  <c r="D1466" i="4"/>
  <c r="F1466" i="4" s="1"/>
  <c r="G1466" i="4" l="1"/>
  <c r="M1466" i="4"/>
  <c r="K1466" i="4" l="1"/>
  <c r="L1466" i="4" s="1"/>
  <c r="B1467" i="4" s="1"/>
  <c r="N1466" i="4"/>
  <c r="H1467" i="4"/>
  <c r="C1467" i="4"/>
  <c r="I1467" i="4"/>
  <c r="D1467" i="4" l="1"/>
  <c r="F1467" i="4" s="1"/>
  <c r="J1467" i="4"/>
  <c r="G1467" i="4" l="1"/>
  <c r="N1467" i="4" s="1"/>
  <c r="M1467" i="4"/>
  <c r="K1467" i="4" l="1"/>
  <c r="L1467" i="4" s="1"/>
  <c r="B1468" i="4" s="1"/>
  <c r="I1468" i="4"/>
  <c r="C1468" i="4"/>
  <c r="H1468" i="4"/>
  <c r="J1468" i="4" l="1"/>
  <c r="D1468" i="4"/>
  <c r="F1468" i="4" s="1"/>
  <c r="G1468" i="4" l="1"/>
  <c r="M1468" i="4"/>
  <c r="K1468" i="4" l="1"/>
  <c r="L1468" i="4" s="1"/>
  <c r="B1469" i="4" s="1"/>
  <c r="N1468" i="4"/>
  <c r="C1469" i="4"/>
  <c r="I1469" i="4"/>
  <c r="H1469" i="4"/>
  <c r="J1469" i="4" l="1"/>
  <c r="D1469" i="4"/>
  <c r="F1469" i="4" s="1"/>
  <c r="G1469" i="4" l="1"/>
  <c r="N1469" i="4" s="1"/>
  <c r="M1469" i="4"/>
  <c r="K1469" i="4" l="1"/>
  <c r="L1469" i="4" s="1"/>
  <c r="B1470" i="4" s="1"/>
  <c r="H1470" i="4"/>
  <c r="C1470" i="4"/>
  <c r="I1470" i="4"/>
  <c r="D1470" i="4" l="1"/>
  <c r="F1470" i="4" s="1"/>
  <c r="J1470" i="4"/>
  <c r="G1470" i="4" l="1"/>
  <c r="N1470" i="4" s="1"/>
  <c r="M1470" i="4"/>
  <c r="K1470" i="4" l="1"/>
  <c r="L1470" i="4" s="1"/>
  <c r="B1471" i="4" s="1"/>
  <c r="I1471" i="4"/>
  <c r="H1471" i="4"/>
  <c r="C1471" i="4"/>
  <c r="D1471" i="4" l="1"/>
  <c r="F1471" i="4" s="1"/>
  <c r="J1471" i="4"/>
  <c r="G1471" i="4" l="1"/>
  <c r="N1471" i="4" s="1"/>
  <c r="M1471" i="4"/>
  <c r="K1471" i="4" l="1"/>
  <c r="L1471" i="4" s="1"/>
  <c r="B1472" i="4" s="1"/>
  <c r="I1472" i="4"/>
  <c r="C1472" i="4"/>
  <c r="H1472" i="4"/>
  <c r="J1472" i="4" l="1"/>
  <c r="D1472" i="4"/>
  <c r="F1472" i="4" s="1"/>
  <c r="G1472" i="4" l="1"/>
  <c r="M1472" i="4"/>
  <c r="N1472" i="4" l="1"/>
  <c r="K1472" i="4"/>
  <c r="L1472" i="4" s="1"/>
  <c r="B1473" i="4" s="1"/>
  <c r="H1473" i="4"/>
  <c r="C1473" i="4"/>
  <c r="I1473" i="4"/>
  <c r="D1473" i="4" l="1"/>
  <c r="F1473" i="4" s="1"/>
  <c r="J1473" i="4"/>
  <c r="G1473" i="4" l="1"/>
  <c r="N1473" i="4" s="1"/>
  <c r="M1473" i="4"/>
  <c r="K1473" i="4" l="1"/>
  <c r="L1473" i="4" s="1"/>
  <c r="B1474" i="4" s="1"/>
  <c r="C1474" i="4"/>
  <c r="I1474" i="4"/>
  <c r="H1474" i="4"/>
  <c r="J1474" i="4" l="1"/>
  <c r="D1474" i="4"/>
  <c r="F1474" i="4" s="1"/>
  <c r="G1474" i="4" l="1"/>
  <c r="M1474" i="4"/>
  <c r="K1474" i="4" l="1"/>
  <c r="L1474" i="4" s="1"/>
  <c r="B1475" i="4" s="1"/>
  <c r="N1474" i="4"/>
  <c r="C1475" i="4"/>
  <c r="I1475" i="4"/>
  <c r="H1475" i="4"/>
  <c r="J1475" i="4" l="1"/>
  <c r="D1475" i="4"/>
  <c r="F1475" i="4" s="1"/>
  <c r="G1475" i="4" l="1"/>
  <c r="M1475" i="4"/>
  <c r="K1475" i="4" l="1"/>
  <c r="L1475" i="4" s="1"/>
  <c r="B1476" i="4" s="1"/>
  <c r="N1475" i="4"/>
  <c r="C1476" i="4"/>
  <c r="I1476" i="4"/>
  <c r="H1476" i="4"/>
  <c r="J1476" i="4" l="1"/>
  <c r="D1476" i="4"/>
  <c r="F1476" i="4" s="1"/>
  <c r="G1476" i="4" l="1"/>
  <c r="M1476" i="4"/>
  <c r="N1476" i="4" l="1"/>
  <c r="K1476" i="4"/>
  <c r="L1476" i="4" s="1"/>
  <c r="B1477" i="4" s="1"/>
  <c r="H1477" i="4"/>
  <c r="C1477" i="4"/>
  <c r="I1477" i="4"/>
  <c r="D1477" i="4" l="1"/>
  <c r="F1477" i="4" s="1"/>
  <c r="J1477" i="4"/>
  <c r="G1477" i="4" l="1"/>
  <c r="M1477" i="4"/>
  <c r="K1477" i="4" l="1"/>
  <c r="L1477" i="4" s="1"/>
  <c r="B1478" i="4" s="1"/>
  <c r="N1477" i="4"/>
  <c r="I1478" i="4"/>
  <c r="C1478" i="4"/>
  <c r="H1478" i="4"/>
  <c r="J1478" i="4" l="1"/>
  <c r="D1478" i="4"/>
  <c r="F1478" i="4" s="1"/>
  <c r="G1478" i="4" l="1"/>
  <c r="M1478" i="4"/>
  <c r="N1478" i="4" l="1"/>
  <c r="K1478" i="4"/>
  <c r="L1478" i="4" s="1"/>
  <c r="B1479" i="4" s="1"/>
  <c r="C1479" i="4"/>
  <c r="I1479" i="4"/>
  <c r="H1479" i="4"/>
  <c r="J1479" i="4" l="1"/>
  <c r="D1479" i="4"/>
  <c r="F1479" i="4" s="1"/>
  <c r="G1479" i="4" l="1"/>
  <c r="M1479" i="4"/>
  <c r="N1479" i="4" l="1"/>
  <c r="K1479" i="4"/>
  <c r="L1479" i="4" s="1"/>
  <c r="B1480" i="4" s="1"/>
  <c r="I1480" i="4"/>
  <c r="C1480" i="4"/>
  <c r="H1480" i="4"/>
  <c r="J1480" i="4" l="1"/>
  <c r="D1480" i="4"/>
  <c r="F1480" i="4" s="1"/>
  <c r="G1480" i="4" l="1"/>
  <c r="M1480" i="4"/>
  <c r="K1480" i="4" l="1"/>
  <c r="L1480" i="4" s="1"/>
  <c r="B1481" i="4" s="1"/>
  <c r="N1480" i="4"/>
  <c r="C1481" i="4"/>
  <c r="H1481" i="4"/>
  <c r="I1481" i="4"/>
  <c r="J1481" i="4" l="1"/>
  <c r="D1481" i="4"/>
  <c r="F1481" i="4" s="1"/>
  <c r="G1481" i="4" l="1"/>
  <c r="M1481" i="4"/>
  <c r="N1481" i="4" l="1"/>
  <c r="K1481" i="4"/>
  <c r="L1481" i="4" s="1"/>
  <c r="B1482" i="4" s="1"/>
  <c r="I1482" i="4"/>
  <c r="C1482" i="4"/>
  <c r="H1482" i="4"/>
  <c r="J1482" i="4" l="1"/>
  <c r="D1482" i="4"/>
  <c r="F1482" i="4" s="1"/>
  <c r="G1482" i="4" l="1"/>
  <c r="M1482" i="4"/>
  <c r="N1482" i="4" l="1"/>
  <c r="K1482" i="4"/>
  <c r="L1482" i="4" s="1"/>
  <c r="B1483" i="4" s="1"/>
  <c r="H1483" i="4"/>
  <c r="C1483" i="4"/>
  <c r="I1483" i="4"/>
  <c r="D1483" i="4" l="1"/>
  <c r="F1483" i="4" s="1"/>
  <c r="J1483" i="4"/>
  <c r="G1483" i="4" l="1"/>
  <c r="N1483" i="4" s="1"/>
  <c r="M1483" i="4"/>
  <c r="K1483" i="4" l="1"/>
  <c r="L1483" i="4" s="1"/>
  <c r="B1484" i="4" s="1"/>
  <c r="I1484" i="4"/>
  <c r="C1484" i="4"/>
  <c r="H1484" i="4"/>
  <c r="J1484" i="4" l="1"/>
  <c r="D1484" i="4"/>
  <c r="F1484" i="4" s="1"/>
  <c r="G1484" i="4" l="1"/>
  <c r="M1484" i="4"/>
  <c r="K1484" i="4" l="1"/>
  <c r="L1484" i="4" s="1"/>
  <c r="B1485" i="4" s="1"/>
  <c r="N1484" i="4"/>
  <c r="H1485" i="4"/>
  <c r="C1485" i="4"/>
  <c r="I1485" i="4"/>
  <c r="D1485" i="4" l="1"/>
  <c r="F1485" i="4" s="1"/>
  <c r="J1485" i="4"/>
  <c r="G1485" i="4" l="1"/>
  <c r="N1485" i="4" s="1"/>
  <c r="M1485" i="4"/>
  <c r="K1485" i="4" l="1"/>
  <c r="L1485" i="4" s="1"/>
  <c r="B1486" i="4" s="1"/>
  <c r="H1486" i="4"/>
  <c r="C1486" i="4"/>
  <c r="I1486" i="4"/>
  <c r="D1486" i="4" l="1"/>
  <c r="F1486" i="4" s="1"/>
  <c r="J1486" i="4"/>
  <c r="G1486" i="4" l="1"/>
  <c r="N1486" i="4" s="1"/>
  <c r="M1486" i="4"/>
  <c r="K1486" i="4" l="1"/>
  <c r="L1486" i="4" s="1"/>
  <c r="B1487" i="4" s="1"/>
  <c r="H1487" i="4"/>
  <c r="C1487" i="4"/>
  <c r="I1487" i="4"/>
  <c r="D1487" i="4" l="1"/>
  <c r="F1487" i="4" s="1"/>
  <c r="J1487" i="4"/>
  <c r="G1487" i="4" l="1"/>
  <c r="N1487" i="4" s="1"/>
  <c r="M1487" i="4"/>
  <c r="K1487" i="4" l="1"/>
  <c r="L1487" i="4" s="1"/>
  <c r="B1488" i="4" s="1"/>
  <c r="C1488" i="4"/>
  <c r="H1488" i="4"/>
  <c r="I1488" i="4"/>
  <c r="J1488" i="4" l="1"/>
  <c r="D1488" i="4"/>
  <c r="F1488" i="4" s="1"/>
  <c r="G1488" i="4" l="1"/>
  <c r="M1488" i="4"/>
  <c r="N1488" i="4" l="1"/>
  <c r="K1488" i="4"/>
  <c r="L1488" i="4" s="1"/>
  <c r="B1489" i="4" s="1"/>
  <c r="C1489" i="4"/>
  <c r="H1489" i="4"/>
  <c r="I1489" i="4"/>
  <c r="J1489" i="4" l="1"/>
  <c r="D1489" i="4"/>
  <c r="F1489" i="4" s="1"/>
  <c r="G1489" i="4" l="1"/>
  <c r="M1489" i="4"/>
  <c r="N1489" i="4" l="1"/>
  <c r="K1489" i="4"/>
  <c r="L1489" i="4" s="1"/>
  <c r="B1490" i="4" s="1"/>
  <c r="H1490" i="4"/>
  <c r="C1490" i="4"/>
  <c r="I1490" i="4"/>
  <c r="D1490" i="4" l="1"/>
  <c r="F1490" i="4" s="1"/>
  <c r="J1490" i="4"/>
  <c r="G1490" i="4" l="1"/>
  <c r="M1490" i="4"/>
  <c r="K1490" i="4" l="1"/>
  <c r="L1490" i="4" s="1"/>
  <c r="B1491" i="4" s="1"/>
  <c r="N1490" i="4"/>
  <c r="H1491" i="4"/>
  <c r="C1491" i="4"/>
  <c r="I1491" i="4"/>
  <c r="D1491" i="4" l="1"/>
  <c r="F1491" i="4" s="1"/>
  <c r="J1491" i="4"/>
  <c r="G1491" i="4" l="1"/>
  <c r="N1491" i="4" s="1"/>
  <c r="M1491" i="4"/>
  <c r="K1491" i="4" l="1"/>
  <c r="L1491" i="4" s="1"/>
  <c r="B1492" i="4" s="1"/>
  <c r="C1492" i="4"/>
  <c r="I1492" i="4"/>
  <c r="H1492" i="4"/>
  <c r="J1492" i="4" l="1"/>
  <c r="D1492" i="4"/>
  <c r="F1492" i="4" s="1"/>
  <c r="G1492" i="4" l="1"/>
  <c r="M1492" i="4"/>
  <c r="N1492" i="4" l="1"/>
  <c r="K1492" i="4"/>
  <c r="L1492" i="4" s="1"/>
  <c r="B1493" i="4" s="1"/>
  <c r="C1493" i="4"/>
  <c r="I1493" i="4"/>
  <c r="H1493" i="4"/>
  <c r="J1493" i="4" l="1"/>
  <c r="D1493" i="4"/>
  <c r="F1493" i="4" s="1"/>
  <c r="G1493" i="4" l="1"/>
  <c r="M1493" i="4"/>
  <c r="N1493" i="4" l="1"/>
  <c r="K1493" i="4"/>
  <c r="L1493" i="4" s="1"/>
  <c r="B1494" i="4" s="1"/>
  <c r="H1494" i="4"/>
  <c r="C1494" i="4"/>
  <c r="I1494" i="4"/>
  <c r="D1494" i="4" l="1"/>
  <c r="F1494" i="4" s="1"/>
  <c r="J1494" i="4"/>
  <c r="G1494" i="4" l="1"/>
  <c r="M1494" i="4"/>
  <c r="N1494" i="4" l="1"/>
  <c r="K1494" i="4"/>
  <c r="L1494" i="4" s="1"/>
  <c r="B1495" i="4" s="1"/>
  <c r="C1495" i="4"/>
  <c r="H1495" i="4"/>
  <c r="I1495" i="4"/>
  <c r="J1495" i="4" l="1"/>
  <c r="D1495" i="4"/>
  <c r="F1495" i="4" s="1"/>
  <c r="G1495" i="4" l="1"/>
  <c r="M1495" i="4"/>
  <c r="N1495" i="4" l="1"/>
  <c r="K1495" i="4"/>
  <c r="L1495" i="4" s="1"/>
  <c r="B1496" i="4" s="1"/>
  <c r="C1496" i="4"/>
  <c r="H1496" i="4"/>
  <c r="I1496" i="4"/>
  <c r="J1496" i="4" l="1"/>
  <c r="D1496" i="4"/>
  <c r="F1496" i="4" s="1"/>
  <c r="G1496" i="4" l="1"/>
  <c r="M1496" i="4"/>
  <c r="N1496" i="4" l="1"/>
  <c r="K1496" i="4"/>
  <c r="L1496" i="4" s="1"/>
  <c r="B1497" i="4" s="1"/>
  <c r="C1497" i="4"/>
  <c r="H1497" i="4"/>
  <c r="I1497" i="4"/>
  <c r="J1497" i="4" l="1"/>
  <c r="D1497" i="4"/>
  <c r="F1497" i="4" s="1"/>
  <c r="G1497" i="4" l="1"/>
  <c r="M1497" i="4"/>
  <c r="N1497" i="4" l="1"/>
  <c r="K1497" i="4"/>
  <c r="L1497" i="4" s="1"/>
  <c r="B1498" i="4" s="1"/>
  <c r="C1498" i="4"/>
  <c r="H1498" i="4"/>
  <c r="I1498" i="4"/>
  <c r="J1498" i="4" l="1"/>
  <c r="D1498" i="4"/>
  <c r="F1498" i="4" s="1"/>
  <c r="G1498" i="4" l="1"/>
  <c r="M1498" i="4"/>
  <c r="N1498" i="4" l="1"/>
  <c r="K1498" i="4"/>
  <c r="L1498" i="4" s="1"/>
  <c r="B1499" i="4" s="1"/>
  <c r="H1499" i="4"/>
  <c r="C1499" i="4"/>
  <c r="I1499" i="4"/>
  <c r="D1499" i="4" l="1"/>
  <c r="F1499" i="4" s="1"/>
  <c r="J1499" i="4"/>
  <c r="G1499" i="4" l="1"/>
  <c r="N1499" i="4" s="1"/>
  <c r="M1499" i="4"/>
  <c r="K1499" i="4" l="1"/>
  <c r="L1499" i="4" s="1"/>
  <c r="B1500" i="4" s="1"/>
  <c r="C1500" i="4"/>
  <c r="H1500" i="4"/>
  <c r="I1500" i="4"/>
  <c r="J1500" i="4" l="1"/>
  <c r="D1500" i="4"/>
  <c r="F1500" i="4" s="1"/>
  <c r="G1500" i="4" l="1"/>
  <c r="N1500" i="4" s="1"/>
  <c r="M1500" i="4"/>
  <c r="K1500" i="4" l="1"/>
  <c r="L1500" i="4" s="1"/>
  <c r="B1501" i="4" s="1"/>
  <c r="C1501" i="4"/>
  <c r="I1501" i="4"/>
  <c r="H1501" i="4"/>
  <c r="J1501" i="4" l="1"/>
  <c r="D1501" i="4"/>
  <c r="F1501" i="4" s="1"/>
  <c r="G1501" i="4" l="1"/>
  <c r="M1501" i="4"/>
  <c r="N1501" i="4" l="1"/>
  <c r="K1501" i="4"/>
  <c r="L1501" i="4" s="1"/>
  <c r="B1502" i="4" s="1"/>
  <c r="H1502" i="4"/>
  <c r="C1502" i="4"/>
  <c r="I1502" i="4"/>
  <c r="D1502" i="4" l="1"/>
  <c r="F1502" i="4" s="1"/>
  <c r="J1502" i="4"/>
  <c r="G1502" i="4" l="1"/>
  <c r="N1502" i="4" s="1"/>
  <c r="M1502" i="4"/>
  <c r="K1502" i="4" l="1"/>
  <c r="L1502" i="4" s="1"/>
  <c r="B1503" i="4" s="1"/>
  <c r="I1503" i="4"/>
  <c r="C1503" i="4"/>
  <c r="H1503" i="4"/>
  <c r="J1503" i="4" l="1"/>
  <c r="D1503" i="4"/>
  <c r="F1503" i="4" s="1"/>
  <c r="G1503" i="4" l="1"/>
  <c r="M1503" i="4"/>
  <c r="N1503" i="4" l="1"/>
  <c r="K1503" i="4"/>
  <c r="L1503" i="4" s="1"/>
  <c r="B1504" i="4" s="1"/>
  <c r="I1504" i="4"/>
  <c r="C1504" i="4"/>
  <c r="H1504" i="4"/>
  <c r="J1504" i="4" l="1"/>
  <c r="D1504" i="4"/>
  <c r="F1504" i="4" s="1"/>
  <c r="G1504" i="4" l="1"/>
  <c r="M1504" i="4"/>
  <c r="N1504" i="4" l="1"/>
  <c r="K1504" i="4"/>
  <c r="L1504" i="4" s="1"/>
  <c r="B1505" i="4" s="1"/>
  <c r="H1505" i="4"/>
  <c r="I1505" i="4"/>
  <c r="C1505" i="4"/>
  <c r="D1505" i="4" l="1"/>
  <c r="F1505" i="4" s="1"/>
  <c r="J1505" i="4"/>
  <c r="G1505" i="4" l="1"/>
  <c r="N1505" i="4" s="1"/>
  <c r="M1505" i="4"/>
  <c r="K1505" i="4" l="1"/>
  <c r="L1505" i="4" s="1"/>
  <c r="B1506" i="4" s="1"/>
  <c r="C1506" i="4"/>
  <c r="H1506" i="4"/>
  <c r="I1506" i="4"/>
  <c r="J1506" i="4" l="1"/>
  <c r="D1506" i="4"/>
  <c r="F1506" i="4" s="1"/>
  <c r="G1506" i="4" l="1"/>
  <c r="N1506" i="4" s="1"/>
  <c r="M1506" i="4"/>
  <c r="K1506" i="4"/>
  <c r="L1506" i="4" s="1"/>
  <c r="B1507" i="4" s="1"/>
  <c r="C1507" i="4"/>
  <c r="H1507" i="4"/>
  <c r="I1507" i="4"/>
  <c r="J1507" i="4" l="1"/>
  <c r="D1507" i="4"/>
  <c r="F1507" i="4" s="1"/>
  <c r="M1507" i="4" l="1"/>
  <c r="G1507" i="4"/>
  <c r="K1507" i="4" l="1"/>
  <c r="L1507" i="4" s="1"/>
  <c r="B1508" i="4" s="1"/>
  <c r="N1507" i="4"/>
  <c r="C1508" i="4"/>
  <c r="H1508" i="4"/>
  <c r="I1508" i="4"/>
  <c r="J1508" i="4" l="1"/>
  <c r="D1508" i="4"/>
  <c r="F1508" i="4" s="1"/>
  <c r="G1508" i="4" l="1"/>
  <c r="N1508" i="4" s="1"/>
  <c r="M1508" i="4"/>
  <c r="K1508" i="4" l="1"/>
  <c r="L1508" i="4" s="1"/>
  <c r="B1509" i="4" s="1"/>
  <c r="C1509" i="4"/>
  <c r="I1509" i="4"/>
  <c r="H1509" i="4"/>
  <c r="J1509" i="4" l="1"/>
  <c r="D1509" i="4"/>
  <c r="F1509" i="4" s="1"/>
  <c r="G1509" i="4" l="1"/>
  <c r="N1509" i="4" s="1"/>
  <c r="M1509" i="4"/>
  <c r="K1509" i="4"/>
  <c r="L1509" i="4" s="1"/>
  <c r="B1510" i="4" s="1"/>
  <c r="C1510" i="4"/>
  <c r="H1510" i="4"/>
  <c r="I1510" i="4"/>
  <c r="J1510" i="4" l="1"/>
  <c r="D1510" i="4"/>
  <c r="F1510" i="4" s="1"/>
  <c r="G1510" i="4" s="1"/>
  <c r="M1510" i="4"/>
  <c r="N1510" i="4"/>
  <c r="K1510" i="4" l="1"/>
  <c r="L1510" i="4" s="1"/>
  <c r="B1511" i="4" s="1"/>
  <c r="I1511" i="4"/>
  <c r="H1511" i="4"/>
  <c r="C1511" i="4"/>
  <c r="D1511" i="4" l="1"/>
  <c r="F1511" i="4" s="1"/>
  <c r="J1511" i="4"/>
  <c r="G1511" i="4" l="1"/>
  <c r="N1511" i="4" s="1"/>
  <c r="M1511" i="4"/>
  <c r="K1511" i="4" l="1"/>
  <c r="L1511" i="4" s="1"/>
  <c r="B1512" i="4" s="1"/>
  <c r="I1512" i="4"/>
  <c r="H1512" i="4"/>
  <c r="C1512" i="4"/>
  <c r="D1512" i="4" l="1"/>
  <c r="F1512" i="4" s="1"/>
  <c r="J1512" i="4"/>
  <c r="G1512" i="4" l="1"/>
  <c r="N1512" i="4" s="1"/>
  <c r="M1512" i="4"/>
  <c r="K1512" i="4" l="1"/>
  <c r="L1512" i="4" s="1"/>
  <c r="B1513" i="4" s="1"/>
  <c r="C1513" i="4"/>
  <c r="I1513" i="4"/>
  <c r="H1513" i="4"/>
  <c r="J1513" i="4" l="1"/>
  <c r="D1513" i="4"/>
  <c r="F1513" i="4" s="1"/>
  <c r="G1513" i="4" l="1"/>
  <c r="M1513" i="4"/>
  <c r="K1513" i="4" l="1"/>
  <c r="L1513" i="4" s="1"/>
  <c r="B1514" i="4" s="1"/>
  <c r="N1513" i="4"/>
  <c r="C1514" i="4"/>
  <c r="I1514" i="4"/>
  <c r="H1514" i="4"/>
  <c r="J1514" i="4" l="1"/>
  <c r="D1514" i="4"/>
  <c r="F1514" i="4" s="1"/>
  <c r="G1514" i="4" l="1"/>
  <c r="M1514" i="4"/>
  <c r="K1514" i="4" l="1"/>
  <c r="L1514" i="4" s="1"/>
  <c r="B1515" i="4" s="1"/>
  <c r="N1514" i="4"/>
  <c r="C1515" i="4"/>
  <c r="I1515" i="4"/>
  <c r="H1515" i="4"/>
  <c r="J1515" i="4" l="1"/>
  <c r="D1515" i="4"/>
  <c r="F1515" i="4" s="1"/>
  <c r="M1515" i="4" l="1"/>
  <c r="G1515" i="4"/>
  <c r="K1515" i="4" l="1"/>
  <c r="L1515" i="4" s="1"/>
  <c r="B1516" i="4" s="1"/>
  <c r="N1515" i="4"/>
  <c r="H1516" i="4"/>
  <c r="C1516" i="4"/>
  <c r="I1516" i="4"/>
  <c r="D1516" i="4" l="1"/>
  <c r="F1516" i="4" s="1"/>
  <c r="J1516" i="4"/>
  <c r="G1516" i="4" l="1"/>
  <c r="N1516" i="4" s="1"/>
  <c r="M1516" i="4"/>
  <c r="K1516" i="4" l="1"/>
  <c r="L1516" i="4" s="1"/>
  <c r="B1517" i="4" s="1"/>
  <c r="I1517" i="4"/>
  <c r="C1517" i="4"/>
  <c r="H1517" i="4"/>
  <c r="J1517" i="4" l="1"/>
  <c r="D1517" i="4"/>
  <c r="F1517" i="4" s="1"/>
  <c r="G1517" i="4" l="1"/>
  <c r="N1517" i="4" s="1"/>
  <c r="M1517" i="4"/>
  <c r="K1517" i="4"/>
  <c r="L1517" i="4" s="1"/>
  <c r="B1518" i="4" s="1"/>
  <c r="I1518" i="4"/>
  <c r="C1518" i="4"/>
  <c r="H1518" i="4"/>
  <c r="J1518" i="4" l="1"/>
  <c r="D1518" i="4"/>
  <c r="F1518" i="4" s="1"/>
  <c r="G1518" i="4" s="1"/>
  <c r="N1518" i="4" s="1"/>
  <c r="M1518" i="4" l="1"/>
  <c r="K1518" i="4"/>
  <c r="L1518" i="4" s="1"/>
  <c r="B1519" i="4" s="1"/>
  <c r="I1519" i="4"/>
  <c r="H1519" i="4"/>
  <c r="C1519" i="4"/>
  <c r="D1519" i="4" l="1"/>
  <c r="F1519" i="4" s="1"/>
  <c r="G1519" i="4" s="1"/>
  <c r="N1519" i="4" s="1"/>
  <c r="J1519" i="4"/>
  <c r="K1519" i="4" s="1"/>
  <c r="L1519" i="4" s="1"/>
  <c r="B1520" i="4" s="1"/>
  <c r="M1519" i="4"/>
  <c r="I1520" i="4"/>
  <c r="C1520" i="4"/>
  <c r="H1520" i="4"/>
  <c r="J1520" i="4" l="1"/>
  <c r="D1520" i="4"/>
  <c r="F1520" i="4" s="1"/>
  <c r="M1520" i="4" l="1"/>
  <c r="G1520" i="4"/>
  <c r="K1520" i="4" l="1"/>
  <c r="L1520" i="4" s="1"/>
  <c r="B1521" i="4" s="1"/>
  <c r="N1520" i="4"/>
  <c r="C1521" i="4"/>
  <c r="H1521" i="4"/>
  <c r="I1521" i="4"/>
  <c r="J1521" i="4" l="1"/>
  <c r="D1521" i="4"/>
  <c r="F1521" i="4" s="1"/>
  <c r="M1521" i="4" l="1"/>
  <c r="G1521" i="4"/>
  <c r="K1521" i="4" l="1"/>
  <c r="L1521" i="4" s="1"/>
  <c r="B1522" i="4" s="1"/>
  <c r="N1521" i="4"/>
  <c r="I1522" i="4"/>
  <c r="C1522" i="4"/>
  <c r="H1522" i="4"/>
  <c r="J1522" i="4" l="1"/>
  <c r="D1522" i="4"/>
  <c r="F1522" i="4" s="1"/>
  <c r="M1522" i="4" l="1"/>
  <c r="G1522" i="4"/>
  <c r="K1522" i="4" l="1"/>
  <c r="L1522" i="4" s="1"/>
  <c r="B1523" i="4" s="1"/>
  <c r="N1522" i="4"/>
  <c r="H1523" i="4"/>
  <c r="C1523" i="4"/>
  <c r="I1523" i="4"/>
  <c r="D1523" i="4" l="1"/>
  <c r="F1523" i="4" s="1"/>
  <c r="J1523" i="4"/>
  <c r="M1523" i="4" l="1"/>
  <c r="G1523" i="4"/>
  <c r="N1523" i="4" s="1"/>
  <c r="K1523" i="4" l="1"/>
  <c r="L1523" i="4" s="1"/>
  <c r="B1524" i="4" s="1"/>
  <c r="C1524" i="4"/>
  <c r="H1524" i="4"/>
  <c r="I1524" i="4"/>
  <c r="J1524" i="4" l="1"/>
  <c r="D1524" i="4"/>
  <c r="F1524" i="4" s="1"/>
  <c r="G1524" i="4" l="1"/>
  <c r="M1524" i="4"/>
  <c r="K1524" i="4" l="1"/>
  <c r="L1524" i="4" s="1"/>
  <c r="B1525" i="4" s="1"/>
  <c r="N1524" i="4"/>
  <c r="C1525" i="4"/>
  <c r="I1525" i="4"/>
  <c r="H1525" i="4"/>
  <c r="J1525" i="4" l="1"/>
  <c r="D1525" i="4"/>
  <c r="F1525" i="4" s="1"/>
  <c r="M1525" i="4" l="1"/>
  <c r="G1525" i="4"/>
  <c r="K1525" i="4" l="1"/>
  <c r="L1525" i="4" s="1"/>
  <c r="B1526" i="4" s="1"/>
  <c r="N1525" i="4"/>
  <c r="C1526" i="4"/>
  <c r="I1526" i="4"/>
  <c r="H1526" i="4"/>
  <c r="J1526" i="4" l="1"/>
  <c r="D1526" i="4"/>
  <c r="F1526" i="4" s="1"/>
  <c r="G1526" i="4" l="1"/>
  <c r="M1526" i="4"/>
  <c r="K1526" i="4" l="1"/>
  <c r="L1526" i="4" s="1"/>
  <c r="B1527" i="4" s="1"/>
  <c r="N1526" i="4"/>
  <c r="C1527" i="4"/>
  <c r="I1527" i="4"/>
  <c r="H1527" i="4"/>
  <c r="J1527" i="4" l="1"/>
  <c r="D1527" i="4"/>
  <c r="F1527" i="4" s="1"/>
  <c r="M1527" i="4" l="1"/>
  <c r="G1527" i="4"/>
  <c r="K1527" i="4" l="1"/>
  <c r="L1527" i="4" s="1"/>
  <c r="B1528" i="4" s="1"/>
  <c r="N1527" i="4"/>
  <c r="C1528" i="4"/>
  <c r="H1528" i="4"/>
  <c r="I1528" i="4"/>
  <c r="J1528" i="4" l="1"/>
  <c r="D1528" i="4"/>
  <c r="F1528" i="4" s="1"/>
  <c r="G1528" i="4" l="1"/>
  <c r="N1528" i="4" s="1"/>
  <c r="M1528" i="4"/>
  <c r="K1528" i="4"/>
  <c r="L1528" i="4" s="1"/>
  <c r="B1529" i="4" s="1"/>
  <c r="I1529" i="4"/>
  <c r="C1529" i="4"/>
  <c r="H1529" i="4"/>
  <c r="J1529" i="4" l="1"/>
  <c r="D1529" i="4"/>
  <c r="F1529" i="4" s="1"/>
  <c r="G1529" i="4" s="1"/>
  <c r="N1529" i="4" s="1"/>
  <c r="M1529" i="4" l="1"/>
  <c r="K1529" i="4"/>
  <c r="L1529" i="4" s="1"/>
  <c r="B1530" i="4" s="1"/>
  <c r="H1530" i="4"/>
  <c r="C1530" i="4"/>
  <c r="I1530" i="4"/>
  <c r="D1530" i="4" l="1"/>
  <c r="F1530" i="4" s="1"/>
  <c r="G1530" i="4" s="1"/>
  <c r="N1530" i="4" s="1"/>
  <c r="J1530" i="4"/>
  <c r="K1530" i="4" s="1"/>
  <c r="L1530" i="4" s="1"/>
  <c r="B1531" i="4" s="1"/>
  <c r="M1530" i="4"/>
  <c r="C1531" i="4"/>
  <c r="I1531" i="4"/>
  <c r="H1531" i="4"/>
  <c r="J1531" i="4" l="1"/>
  <c r="D1531" i="4"/>
  <c r="F1531" i="4" s="1"/>
  <c r="G1531" i="4" s="1"/>
  <c r="N1531" i="4" s="1"/>
  <c r="M1531" i="4"/>
  <c r="K1531" i="4" l="1"/>
  <c r="L1531" i="4" s="1"/>
  <c r="B1532" i="4" s="1"/>
  <c r="C1532" i="4"/>
  <c r="I1532" i="4"/>
  <c r="H1532" i="4"/>
  <c r="J1532" i="4" l="1"/>
  <c r="D1532" i="4"/>
  <c r="F1532" i="4" s="1"/>
  <c r="G1532" i="4" l="1"/>
  <c r="M1532" i="4"/>
  <c r="K1532" i="4" l="1"/>
  <c r="L1532" i="4" s="1"/>
  <c r="B1533" i="4" s="1"/>
  <c r="N1532" i="4"/>
  <c r="I1533" i="4"/>
  <c r="H1533" i="4"/>
  <c r="C1533" i="4"/>
  <c r="D1533" i="4" l="1"/>
  <c r="F1533" i="4" s="1"/>
  <c r="J1533" i="4"/>
  <c r="M1533" i="4" l="1"/>
  <c r="G1533" i="4"/>
  <c r="N1533" i="4" s="1"/>
  <c r="K1533" i="4" l="1"/>
  <c r="L1533" i="4" s="1"/>
  <c r="B1534" i="4" s="1"/>
  <c r="I1534" i="4"/>
  <c r="H1534" i="4"/>
  <c r="C1534" i="4"/>
  <c r="D1534" i="4" l="1"/>
  <c r="F1534" i="4" s="1"/>
  <c r="J1534" i="4"/>
  <c r="G1534" i="4" l="1"/>
  <c r="N1534" i="4" s="1"/>
  <c r="M1534" i="4"/>
  <c r="K1534" i="4" l="1"/>
  <c r="L1534" i="4" s="1"/>
  <c r="B1535" i="4" s="1"/>
  <c r="H1535" i="4"/>
  <c r="I1535" i="4"/>
  <c r="C1535" i="4"/>
  <c r="D1535" i="4" l="1"/>
  <c r="F1535" i="4" s="1"/>
  <c r="J1535" i="4"/>
  <c r="G1535" i="4" l="1"/>
  <c r="N1535" i="4" s="1"/>
  <c r="M1535" i="4"/>
  <c r="K1535" i="4" l="1"/>
  <c r="L1535" i="4" s="1"/>
  <c r="B1536" i="4" s="1"/>
  <c r="I1536" i="4"/>
  <c r="H1536" i="4"/>
  <c r="C1536" i="4"/>
  <c r="D1536" i="4" l="1"/>
  <c r="F1536" i="4" s="1"/>
  <c r="J1536" i="4"/>
  <c r="G1536" i="4" l="1"/>
  <c r="N1536" i="4" s="1"/>
  <c r="M1536" i="4"/>
  <c r="K1536" i="4" l="1"/>
  <c r="L1536" i="4" s="1"/>
  <c r="B1537" i="4" s="1"/>
  <c r="C1537" i="4"/>
  <c r="I1537" i="4"/>
  <c r="H1537" i="4"/>
  <c r="J1537" i="4" l="1"/>
  <c r="D1537" i="4"/>
  <c r="F1537" i="4" s="1"/>
  <c r="G1537" i="4" l="1"/>
  <c r="N1537" i="4" s="1"/>
  <c r="M1537" i="4"/>
  <c r="K1537" i="4"/>
  <c r="L1537" i="4" s="1"/>
  <c r="B1538" i="4" s="1"/>
  <c r="C1538" i="4"/>
  <c r="I1538" i="4"/>
  <c r="H1538" i="4"/>
  <c r="J1538" i="4" l="1"/>
  <c r="D1538" i="4"/>
  <c r="F1538" i="4" s="1"/>
  <c r="G1538" i="4" s="1"/>
  <c r="N1538" i="4" s="1"/>
  <c r="M1538" i="4"/>
  <c r="K1538" i="4" l="1"/>
  <c r="L1538" i="4" s="1"/>
  <c r="B1539" i="4" s="1"/>
  <c r="C1539" i="4"/>
  <c r="I1539" i="4"/>
  <c r="H1539" i="4"/>
  <c r="J1539" i="4" l="1"/>
  <c r="D1539" i="4"/>
  <c r="F1539" i="4" s="1"/>
  <c r="G1539" i="4" l="1"/>
  <c r="N1539" i="4" s="1"/>
  <c r="M1539" i="4"/>
  <c r="K1539" i="4"/>
  <c r="L1539" i="4" s="1"/>
  <c r="B1540" i="4" s="1"/>
  <c r="C1540" i="4"/>
  <c r="I1540" i="4"/>
  <c r="H1540" i="4"/>
  <c r="J1540" i="4" l="1"/>
  <c r="D1540" i="4"/>
  <c r="F1540" i="4" s="1"/>
  <c r="G1540" i="4" s="1"/>
  <c r="N1540" i="4" s="1"/>
  <c r="M1540" i="4" l="1"/>
  <c r="K1540" i="4"/>
  <c r="L1540" i="4" s="1"/>
  <c r="B1541" i="4" s="1"/>
  <c r="C1541" i="4"/>
  <c r="H1541" i="4"/>
  <c r="I1541" i="4"/>
  <c r="J1541" i="4" l="1"/>
  <c r="D1541" i="4"/>
  <c r="F1541" i="4" s="1"/>
  <c r="G1541" i="4" s="1"/>
  <c r="N1541" i="4" s="1"/>
  <c r="M1541" i="4" l="1"/>
  <c r="K1541" i="4"/>
  <c r="L1541" i="4" s="1"/>
  <c r="B1542" i="4" s="1"/>
  <c r="I1542" i="4"/>
  <c r="H1542" i="4"/>
  <c r="C1542" i="4"/>
  <c r="D1542" i="4" l="1"/>
  <c r="F1542" i="4" s="1"/>
  <c r="G1542" i="4" s="1"/>
  <c r="N1542" i="4" s="1"/>
  <c r="J1542" i="4"/>
  <c r="K1542" i="4" s="1"/>
  <c r="L1542" i="4" s="1"/>
  <c r="B1543" i="4" s="1"/>
  <c r="M1542" i="4"/>
  <c r="I1543" i="4"/>
  <c r="H1543" i="4"/>
  <c r="C1543" i="4"/>
  <c r="D1543" i="4" l="1"/>
  <c r="F1543" i="4" s="1"/>
  <c r="G1543" i="4" s="1"/>
  <c r="N1543" i="4" s="1"/>
  <c r="J1543" i="4"/>
  <c r="K1543" i="4" s="1"/>
  <c r="L1543" i="4" s="1"/>
  <c r="B1544" i="4" s="1"/>
  <c r="M1543" i="4"/>
  <c r="H1544" i="4"/>
  <c r="I1544" i="4"/>
  <c r="C1544" i="4"/>
  <c r="D1544" i="4" l="1"/>
  <c r="F1544" i="4" s="1"/>
  <c r="G1544" i="4" s="1"/>
  <c r="N1544" i="4" s="1"/>
  <c r="J1544" i="4"/>
  <c r="K1544" i="4" s="1"/>
  <c r="L1544" i="4" s="1"/>
  <c r="B1545" i="4" s="1"/>
  <c r="M1544" i="4"/>
  <c r="I1545" i="4"/>
  <c r="C1545" i="4"/>
  <c r="H1545" i="4"/>
  <c r="J1545" i="4" l="1"/>
  <c r="D1545" i="4"/>
  <c r="F1545" i="4" s="1"/>
  <c r="G1545" i="4" s="1"/>
  <c r="N1545" i="4" s="1"/>
  <c r="M1545" i="4" l="1"/>
  <c r="K1545" i="4"/>
  <c r="L1545" i="4" s="1"/>
  <c r="B1546" i="4" s="1"/>
  <c r="I1546" i="4"/>
  <c r="H1546" i="4"/>
  <c r="C1546" i="4"/>
  <c r="D1546" i="4" l="1"/>
  <c r="F1546" i="4" s="1"/>
  <c r="G1546" i="4" s="1"/>
  <c r="N1546" i="4" s="1"/>
  <c r="J1546" i="4"/>
  <c r="K1546" i="4" s="1"/>
  <c r="L1546" i="4" s="1"/>
  <c r="B1547" i="4" s="1"/>
  <c r="M1546" i="4"/>
  <c r="C1547" i="4"/>
  <c r="I1547" i="4"/>
  <c r="H1547" i="4"/>
  <c r="J1547" i="4" l="1"/>
  <c r="D1547" i="4"/>
  <c r="F1547" i="4" s="1"/>
  <c r="G1547" i="4" s="1"/>
  <c r="K1547" i="4" s="1"/>
  <c r="L1547" i="4" s="1"/>
  <c r="B1548" i="4" s="1"/>
  <c r="I1548" i="4"/>
  <c r="C1548" i="4"/>
  <c r="H1548" i="4"/>
  <c r="J1548" i="4" l="1"/>
  <c r="D1548" i="4"/>
  <c r="F1548" i="4" s="1"/>
  <c r="G1548" i="4" s="1"/>
  <c r="K1548" i="4" s="1"/>
  <c r="L1548" i="4" s="1"/>
  <c r="B1549" i="4" s="1"/>
  <c r="N1547" i="4"/>
  <c r="M1547" i="4"/>
  <c r="I1549" i="4"/>
  <c r="C1549" i="4"/>
  <c r="H1549" i="4"/>
  <c r="J1549" i="4" l="1"/>
  <c r="D1549" i="4"/>
  <c r="F1549" i="4" s="1"/>
  <c r="G1549" i="4" s="1"/>
  <c r="M1548" i="4"/>
  <c r="M1549" i="4" s="1"/>
  <c r="N1548" i="4"/>
  <c r="N1549" i="4" l="1"/>
  <c r="K1549" i="4"/>
  <c r="L1549" i="4" s="1"/>
  <c r="B1550" i="4" s="1"/>
  <c r="H1550" i="4"/>
  <c r="C1550" i="4"/>
  <c r="I1550" i="4"/>
  <c r="D1550" i="4" l="1"/>
  <c r="F1550" i="4" s="1"/>
  <c r="J1550" i="4"/>
  <c r="M1550" i="4" l="1"/>
  <c r="G1550" i="4"/>
  <c r="N1550" i="4" s="1"/>
  <c r="K1550" i="4" l="1"/>
  <c r="L1550" i="4" s="1"/>
  <c r="B1551" i="4" s="1"/>
  <c r="C1551" i="4"/>
  <c r="H1551" i="4"/>
  <c r="I1551" i="4"/>
  <c r="J1551" i="4" l="1"/>
  <c r="D1551" i="4"/>
  <c r="F1551" i="4" s="1"/>
  <c r="M1551" i="4" l="1"/>
  <c r="G1551" i="4"/>
  <c r="N1551" i="4" s="1"/>
  <c r="K1551" i="4" l="1"/>
  <c r="L1551" i="4" s="1"/>
  <c r="B1552" i="4" s="1"/>
  <c r="I1552" i="4"/>
  <c r="C1552" i="4"/>
  <c r="H1552" i="4"/>
  <c r="J1552" i="4" l="1"/>
  <c r="D1552" i="4"/>
  <c r="F1552" i="4" s="1"/>
  <c r="M1552" i="4" l="1"/>
  <c r="G1552" i="4"/>
  <c r="N1552" i="4" s="1"/>
  <c r="K1552" i="4"/>
  <c r="L1552" i="4" s="1"/>
  <c r="B1553" i="4" s="1"/>
  <c r="I1553" i="4"/>
  <c r="C1553" i="4"/>
  <c r="H1553" i="4"/>
  <c r="J1553" i="4" l="1"/>
  <c r="D1553" i="4"/>
  <c r="F1553" i="4" s="1"/>
  <c r="G1553" i="4" l="1"/>
  <c r="M1553" i="4"/>
  <c r="N1553" i="4" l="1"/>
  <c r="K1553" i="4"/>
  <c r="L1553" i="4" s="1"/>
  <c r="B1554" i="4" s="1"/>
  <c r="H1554" i="4"/>
  <c r="C1554" i="4"/>
  <c r="I1554" i="4"/>
  <c r="D1554" i="4" l="1"/>
  <c r="F1554" i="4" s="1"/>
  <c r="J1554" i="4"/>
  <c r="M1554" i="4" l="1"/>
  <c r="G1554" i="4"/>
  <c r="N1554" i="4" s="1"/>
  <c r="K1554" i="4" l="1"/>
  <c r="L1554" i="4" s="1"/>
  <c r="B1555" i="4" s="1"/>
  <c r="C1555" i="4"/>
  <c r="H1555" i="4"/>
  <c r="I1555" i="4"/>
  <c r="J1555" i="4" l="1"/>
  <c r="D1555" i="4"/>
  <c r="F1555" i="4" s="1"/>
  <c r="G1555" i="4" l="1"/>
  <c r="N1555" i="4" s="1"/>
  <c r="M1555" i="4"/>
  <c r="K1555" i="4"/>
  <c r="L1555" i="4" s="1"/>
  <c r="B1556" i="4" s="1"/>
  <c r="C1556" i="4"/>
  <c r="I1556" i="4"/>
  <c r="H1556" i="4"/>
  <c r="J1556" i="4" l="1"/>
  <c r="D1556" i="4"/>
  <c r="F1556" i="4" s="1"/>
  <c r="G1556" i="4" s="1"/>
  <c r="M1556" i="4"/>
  <c r="N1556" i="4"/>
  <c r="K1556" i="4" l="1"/>
  <c r="L1556" i="4" s="1"/>
  <c r="B1557" i="4" s="1"/>
  <c r="I1557" i="4"/>
  <c r="H1557" i="4"/>
  <c r="C1557" i="4"/>
  <c r="D1557" i="4" l="1"/>
  <c r="F1557" i="4" s="1"/>
  <c r="J1557" i="4"/>
  <c r="G1557" i="4" l="1"/>
  <c r="N1557" i="4" s="1"/>
  <c r="M1557" i="4"/>
  <c r="K1557" i="4" l="1"/>
  <c r="L1557" i="4" s="1"/>
  <c r="B1558" i="4" s="1"/>
  <c r="I1558" i="4"/>
  <c r="H1558" i="4"/>
  <c r="C1558" i="4"/>
  <c r="D1558" i="4" l="1"/>
  <c r="F1558" i="4" s="1"/>
  <c r="J1558" i="4"/>
  <c r="G1558" i="4" l="1"/>
  <c r="N1558" i="4" s="1"/>
  <c r="M1558" i="4"/>
  <c r="K1558" i="4" l="1"/>
  <c r="L1558" i="4" s="1"/>
  <c r="B1559" i="4" s="1"/>
  <c r="H1559" i="4"/>
  <c r="I1559" i="4"/>
  <c r="C1559" i="4"/>
  <c r="D1559" i="4" l="1"/>
  <c r="F1559" i="4" s="1"/>
  <c r="J1559" i="4"/>
  <c r="G1559" i="4" l="1"/>
  <c r="N1559" i="4" s="1"/>
  <c r="M1559" i="4"/>
  <c r="K1559" i="4" l="1"/>
  <c r="L1559" i="4" s="1"/>
  <c r="B1560" i="4" s="1"/>
  <c r="H1560" i="4"/>
  <c r="C1560" i="4"/>
  <c r="I1560" i="4"/>
  <c r="D1560" i="4" l="1"/>
  <c r="F1560" i="4" s="1"/>
  <c r="J1560" i="4"/>
  <c r="G1560" i="4" l="1"/>
  <c r="N1560" i="4" s="1"/>
  <c r="M1560" i="4"/>
  <c r="K1560" i="4" l="1"/>
  <c r="L1560" i="4" s="1"/>
  <c r="B1561" i="4" s="1"/>
  <c r="H1561" i="4"/>
  <c r="C1561" i="4"/>
  <c r="I1561" i="4"/>
  <c r="D1561" i="4" l="1"/>
  <c r="F1561" i="4" s="1"/>
  <c r="J1561" i="4"/>
  <c r="G1561" i="4" l="1"/>
  <c r="N1561" i="4" s="1"/>
  <c r="M1561" i="4"/>
  <c r="K1561" i="4" l="1"/>
  <c r="L1561" i="4" s="1"/>
  <c r="B1562" i="4" s="1"/>
  <c r="H1562" i="4"/>
  <c r="C1562" i="4"/>
  <c r="I1562" i="4"/>
  <c r="D1562" i="4" l="1"/>
  <c r="F1562" i="4" s="1"/>
  <c r="J1562" i="4"/>
  <c r="G1562" i="4" l="1"/>
  <c r="N1562" i="4" s="1"/>
  <c r="M1562" i="4"/>
  <c r="K1562" i="4"/>
  <c r="L1562" i="4" s="1"/>
  <c r="B1563" i="4" s="1"/>
  <c r="I1563" i="4"/>
  <c r="H1563" i="4"/>
  <c r="C1563" i="4"/>
  <c r="D1563" i="4" l="1"/>
  <c r="F1563" i="4" s="1"/>
  <c r="G1563" i="4" s="1"/>
  <c r="N1563" i="4" s="1"/>
  <c r="J1563" i="4"/>
  <c r="K1563" i="4" s="1"/>
  <c r="L1563" i="4" s="1"/>
  <c r="B1564" i="4" s="1"/>
  <c r="M1563" i="4"/>
  <c r="H1564" i="4"/>
  <c r="C1564" i="4"/>
  <c r="I1564" i="4"/>
  <c r="D1564" i="4" l="1"/>
  <c r="F1564" i="4" s="1"/>
  <c r="G1564" i="4" s="1"/>
  <c r="J1564" i="4"/>
  <c r="M1564" i="4"/>
  <c r="N1564" i="4" l="1"/>
  <c r="K1564" i="4"/>
  <c r="L1564" i="4" s="1"/>
  <c r="B1565" i="4" s="1"/>
  <c r="I1565" i="4"/>
  <c r="C1565" i="4"/>
  <c r="H1565" i="4"/>
  <c r="J1565" i="4" l="1"/>
  <c r="D1565" i="4"/>
  <c r="F1565" i="4" s="1"/>
  <c r="G1565" i="4" s="1"/>
  <c r="M1565" i="4" l="1"/>
  <c r="N1565" i="4" l="1"/>
  <c r="K1565" i="4"/>
  <c r="L1565" i="4" s="1"/>
  <c r="B1566" i="4" s="1"/>
  <c r="H1566" i="4"/>
  <c r="C1566" i="4"/>
  <c r="I1566" i="4"/>
  <c r="D1566" i="4" l="1"/>
  <c r="F1566" i="4" s="1"/>
  <c r="G1566" i="4" s="1"/>
  <c r="J1566" i="4"/>
  <c r="M1566" i="4" l="1"/>
  <c r="N1566" i="4" l="1"/>
  <c r="K1566" i="4"/>
  <c r="L1566" i="4" s="1"/>
  <c r="B1567" i="4" s="1"/>
  <c r="C1567" i="4"/>
  <c r="I1567" i="4"/>
  <c r="H1567" i="4"/>
  <c r="J1567" i="4" l="1"/>
  <c r="D1567" i="4"/>
  <c r="F1567" i="4" s="1"/>
  <c r="G1567" i="4" s="1"/>
  <c r="M1567" i="4" l="1"/>
  <c r="N1567" i="4" l="1"/>
  <c r="K1567" i="4"/>
  <c r="L1567" i="4" s="1"/>
  <c r="B1568" i="4" s="1"/>
  <c r="H1568" i="4"/>
  <c r="C1568" i="4"/>
  <c r="I1568" i="4"/>
  <c r="D1568" i="4" l="1"/>
  <c r="F1568" i="4" s="1"/>
  <c r="G1568" i="4" s="1"/>
  <c r="J1568" i="4"/>
  <c r="M1568" i="4" l="1"/>
  <c r="N1568" i="4"/>
  <c r="K1568" i="4" l="1"/>
  <c r="L1568" i="4" s="1"/>
  <c r="B1569" i="4" s="1"/>
  <c r="C1569" i="4"/>
  <c r="I1569" i="4"/>
  <c r="H1569" i="4"/>
  <c r="J1569" i="4" l="1"/>
  <c r="D1569" i="4"/>
  <c r="F1569" i="4" s="1"/>
  <c r="G1569" i="4" s="1"/>
  <c r="M1569" i="4" l="1"/>
  <c r="N1569" i="4"/>
  <c r="K1569" i="4" l="1"/>
  <c r="L1569" i="4" s="1"/>
  <c r="B1570" i="4" s="1"/>
  <c r="C1570" i="4"/>
  <c r="H1570" i="4"/>
  <c r="I1570" i="4"/>
  <c r="J1570" i="4" l="1"/>
  <c r="D1570" i="4"/>
  <c r="F1570" i="4" s="1"/>
  <c r="G1570" i="4" s="1"/>
  <c r="M1570" i="4" l="1"/>
  <c r="N1570" i="4" l="1"/>
  <c r="K1570" i="4"/>
  <c r="L1570" i="4" s="1"/>
  <c r="B1571" i="4" s="1"/>
  <c r="H1571" i="4"/>
  <c r="C1571" i="4"/>
  <c r="I1571" i="4"/>
  <c r="D1571" i="4" l="1"/>
  <c r="F1571" i="4" s="1"/>
  <c r="G1571" i="4" s="1"/>
  <c r="J1571" i="4"/>
  <c r="M1571" i="4" l="1"/>
  <c r="N1571" i="4" l="1"/>
  <c r="K1571" i="4"/>
  <c r="L1571" i="4" s="1"/>
  <c r="B1572" i="4" s="1"/>
  <c r="C1572" i="4"/>
  <c r="I1572" i="4"/>
  <c r="H1572" i="4"/>
  <c r="J1572" i="4" l="1"/>
  <c r="D1572" i="4"/>
  <c r="F1572" i="4" s="1"/>
  <c r="G1572" i="4" s="1"/>
  <c r="M1572" i="4" l="1"/>
  <c r="N1572" i="4" l="1"/>
  <c r="K1572" i="4"/>
  <c r="L1572" i="4" s="1"/>
  <c r="B1573" i="4" s="1"/>
  <c r="I1573" i="4"/>
  <c r="C1573" i="4"/>
  <c r="H1573" i="4"/>
  <c r="J1573" i="4" l="1"/>
  <c r="D1573" i="4"/>
  <c r="F1573" i="4" s="1"/>
  <c r="G1573" i="4" s="1"/>
  <c r="M1573" i="4" l="1"/>
  <c r="N1573" i="4" l="1"/>
  <c r="K1573" i="4"/>
  <c r="L1573" i="4" s="1"/>
  <c r="B1574" i="4" s="1"/>
  <c r="C1574" i="4"/>
  <c r="H1574" i="4"/>
  <c r="I1574" i="4"/>
  <c r="J1574" i="4" l="1"/>
  <c r="D1574" i="4"/>
  <c r="F1574" i="4" s="1"/>
  <c r="G1574" i="4" s="1"/>
  <c r="M1574" i="4" l="1"/>
  <c r="N1574" i="4" l="1"/>
  <c r="K1574" i="4"/>
  <c r="L1574" i="4" s="1"/>
  <c r="B1575" i="4" s="1"/>
  <c r="C1575" i="4"/>
  <c r="H1575" i="4"/>
  <c r="I1575" i="4"/>
  <c r="J1575" i="4" l="1"/>
  <c r="D1575" i="4"/>
  <c r="F1575" i="4" s="1"/>
  <c r="G1575" i="4" s="1"/>
  <c r="M1575" i="4" l="1"/>
  <c r="N1575" i="4" l="1"/>
  <c r="K1575" i="4"/>
  <c r="L1575" i="4" s="1"/>
  <c r="B1576" i="4" s="1"/>
  <c r="H1576" i="4"/>
  <c r="C1576" i="4"/>
  <c r="I1576" i="4"/>
  <c r="D1576" i="4" l="1"/>
  <c r="F1576" i="4" s="1"/>
  <c r="G1576" i="4" s="1"/>
  <c r="J1576" i="4"/>
  <c r="M1576" i="4" l="1"/>
  <c r="N1576" i="4" l="1"/>
  <c r="K1576" i="4"/>
  <c r="L1576" i="4" s="1"/>
  <c r="B1577" i="4" s="1"/>
  <c r="H1577" i="4"/>
  <c r="C1577" i="4"/>
  <c r="I1577" i="4"/>
  <c r="D1577" i="4" l="1"/>
  <c r="F1577" i="4" s="1"/>
  <c r="G1577" i="4" s="1"/>
  <c r="J1577" i="4"/>
  <c r="M1577" i="4" l="1"/>
  <c r="N1577" i="4"/>
  <c r="K1577" i="4" l="1"/>
  <c r="L1577" i="4" s="1"/>
  <c r="B1578" i="4" s="1"/>
  <c r="I1578" i="4"/>
  <c r="C1578" i="4"/>
  <c r="H1578" i="4"/>
  <c r="J1578" i="4" l="1"/>
  <c r="D1578" i="4"/>
  <c r="F1578" i="4" s="1"/>
  <c r="G1578" i="4" s="1"/>
  <c r="M1578" i="4" l="1"/>
  <c r="N1578" i="4" l="1"/>
  <c r="K1578" i="4"/>
  <c r="L1578" i="4" s="1"/>
  <c r="B1579" i="4" s="1"/>
  <c r="I1579" i="4"/>
  <c r="H1579" i="4"/>
  <c r="C1579" i="4"/>
  <c r="D1579" i="4" l="1"/>
  <c r="F1579" i="4" s="1"/>
  <c r="G1579" i="4" s="1"/>
  <c r="J1579" i="4"/>
  <c r="M1579" i="4" l="1"/>
  <c r="N1579" i="4" l="1"/>
  <c r="K1579" i="4"/>
  <c r="L1579" i="4" s="1"/>
  <c r="B1580" i="4" s="1"/>
  <c r="C1580" i="4"/>
  <c r="H1580" i="4"/>
  <c r="I1580" i="4"/>
  <c r="J1580" i="4" l="1"/>
  <c r="D1580" i="4"/>
  <c r="F1580" i="4" s="1"/>
  <c r="G1580" i="4" s="1"/>
  <c r="M1580" i="4" l="1"/>
  <c r="N1580" i="4" l="1"/>
  <c r="K1580" i="4"/>
  <c r="L1580" i="4" s="1"/>
  <c r="B1581" i="4" s="1"/>
  <c r="I1581" i="4"/>
  <c r="C1581" i="4"/>
  <c r="H1581" i="4"/>
  <c r="J1581" i="4" l="1"/>
  <c r="D1581" i="4"/>
  <c r="F1581" i="4" s="1"/>
  <c r="G1581" i="4" s="1"/>
  <c r="M1581" i="4" l="1"/>
  <c r="N1581" i="4" l="1"/>
  <c r="K1581" i="4"/>
  <c r="L1581" i="4" s="1"/>
  <c r="B1582" i="4" s="1"/>
  <c r="C1582" i="4"/>
  <c r="H1582" i="4"/>
  <c r="I1582" i="4"/>
  <c r="J1582" i="4" l="1"/>
  <c r="D1582" i="4"/>
  <c r="F1582" i="4" s="1"/>
  <c r="G1582" i="4" s="1"/>
  <c r="M1582" i="4" l="1"/>
  <c r="N1582" i="4" l="1"/>
  <c r="K1582" i="4"/>
  <c r="L1582" i="4" s="1"/>
  <c r="B1583" i="4" s="1"/>
  <c r="C1583" i="4"/>
  <c r="H1583" i="4"/>
  <c r="I1583" i="4"/>
  <c r="J1583" i="4" l="1"/>
  <c r="D1583" i="4"/>
  <c r="F1583" i="4" s="1"/>
  <c r="G1583" i="4" s="1"/>
  <c r="M1583" i="4" l="1"/>
  <c r="N1583" i="4" l="1"/>
  <c r="K1583" i="4"/>
  <c r="L1583" i="4" s="1"/>
  <c r="B1584" i="4" s="1"/>
  <c r="H1584" i="4"/>
  <c r="I1584" i="4"/>
  <c r="C1584" i="4"/>
  <c r="D1584" i="4" l="1"/>
  <c r="F1584" i="4" s="1"/>
  <c r="G1584" i="4" s="1"/>
  <c r="J1584" i="4"/>
  <c r="N1584" i="4" l="1"/>
  <c r="M1584" i="4"/>
  <c r="K1584" i="4" l="1"/>
  <c r="L1584" i="4" s="1"/>
  <c r="B1585" i="4" s="1"/>
  <c r="C1585" i="4"/>
  <c r="I1585" i="4"/>
  <c r="H1585" i="4"/>
  <c r="J1585" i="4" l="1"/>
  <c r="D1585" i="4"/>
  <c r="F1585" i="4" s="1"/>
  <c r="G1585" i="4" s="1"/>
  <c r="M1585" i="4" l="1"/>
  <c r="N1585" i="4" l="1"/>
  <c r="K1585" i="4"/>
  <c r="L1585" i="4" s="1"/>
  <c r="B1586" i="4" s="1"/>
  <c r="C1586" i="4"/>
  <c r="H1586" i="4"/>
  <c r="I1586" i="4"/>
  <c r="J1586" i="4" l="1"/>
  <c r="D1586" i="4"/>
  <c r="F1586" i="4" s="1"/>
  <c r="G1586" i="4" s="1"/>
  <c r="M1586" i="4" l="1"/>
  <c r="N1586" i="4" l="1"/>
  <c r="K1586" i="4"/>
  <c r="L1586" i="4" s="1"/>
  <c r="B1587" i="4" s="1"/>
  <c r="I1587" i="4"/>
  <c r="C1587" i="4"/>
  <c r="H1587" i="4"/>
  <c r="J1587" i="4" l="1"/>
  <c r="D1587" i="4"/>
  <c r="F1587" i="4" s="1"/>
  <c r="G1587" i="4" s="1"/>
  <c r="M1587" i="4" l="1"/>
  <c r="N1587" i="4" l="1"/>
  <c r="K1587" i="4"/>
  <c r="L1587" i="4" s="1"/>
  <c r="B1588" i="4" s="1"/>
  <c r="C1588" i="4"/>
  <c r="H1588" i="4"/>
  <c r="I1588" i="4"/>
  <c r="J1588" i="4" l="1"/>
  <c r="D1588" i="4"/>
  <c r="F1588" i="4" s="1"/>
  <c r="G1588" i="4" s="1"/>
  <c r="M1588" i="4" l="1"/>
  <c r="N1588" i="4" l="1"/>
  <c r="K1588" i="4"/>
  <c r="L1588" i="4" s="1"/>
  <c r="B1589" i="4" s="1"/>
  <c r="H1589" i="4"/>
  <c r="C1589" i="4"/>
  <c r="I1589" i="4"/>
  <c r="D1589" i="4" l="1"/>
  <c r="F1589" i="4" s="1"/>
  <c r="G1589" i="4" s="1"/>
  <c r="J1589" i="4"/>
  <c r="M1589" i="4" l="1"/>
  <c r="N1589" i="4" l="1"/>
  <c r="K1589" i="4"/>
  <c r="L1589" i="4" s="1"/>
  <c r="B1590" i="4" s="1"/>
  <c r="C1590" i="4"/>
  <c r="H1590" i="4"/>
  <c r="I1590" i="4"/>
  <c r="J1590" i="4" l="1"/>
  <c r="D1590" i="4"/>
  <c r="F1590" i="4" s="1"/>
  <c r="G1590" i="4" s="1"/>
  <c r="N1590" i="4" l="1"/>
  <c r="M1590" i="4"/>
  <c r="K1590" i="4" l="1"/>
  <c r="L1590" i="4" s="1"/>
  <c r="B1591" i="4" s="1"/>
  <c r="C1591" i="4"/>
  <c r="H1591" i="4"/>
  <c r="I1591" i="4"/>
  <c r="J1591" i="4" l="1"/>
  <c r="D1591" i="4"/>
  <c r="F1591" i="4" s="1"/>
  <c r="G1591" i="4" s="1"/>
  <c r="M1591" i="4" l="1"/>
  <c r="N1591" i="4" l="1"/>
  <c r="K1591" i="4"/>
  <c r="L1591" i="4" s="1"/>
  <c r="B1592" i="4" s="1"/>
  <c r="C1592" i="4"/>
  <c r="I1592" i="4"/>
  <c r="H1592" i="4"/>
  <c r="J1592" i="4" l="1"/>
  <c r="D1592" i="4"/>
  <c r="F1592" i="4" s="1"/>
  <c r="G1592" i="4" s="1"/>
  <c r="M1592" i="4" l="1"/>
  <c r="N1592" i="4" l="1"/>
  <c r="K1592" i="4"/>
  <c r="L1592" i="4" s="1"/>
  <c r="B1593" i="4" s="1"/>
  <c r="C1593" i="4"/>
  <c r="I1593" i="4"/>
  <c r="H1593" i="4"/>
  <c r="J1593" i="4" l="1"/>
  <c r="D1593" i="4"/>
  <c r="F1593" i="4" s="1"/>
  <c r="G1593" i="4" s="1"/>
  <c r="M1593" i="4" l="1"/>
  <c r="N1593" i="4" l="1"/>
  <c r="K1593" i="4"/>
  <c r="L1593" i="4" s="1"/>
  <c r="B1594" i="4" s="1"/>
  <c r="C1594" i="4"/>
  <c r="H1594" i="4"/>
  <c r="I1594" i="4"/>
  <c r="J1594" i="4" l="1"/>
  <c r="D1594" i="4"/>
  <c r="F1594" i="4" s="1"/>
  <c r="G1594" i="4" s="1"/>
  <c r="M1594" i="4" l="1"/>
  <c r="N1594" i="4" l="1"/>
  <c r="K1594" i="4"/>
  <c r="L1594" i="4" s="1"/>
  <c r="B1595" i="4" s="1"/>
  <c r="C1595" i="4"/>
  <c r="H1595" i="4"/>
  <c r="I1595" i="4"/>
  <c r="J1595" i="4" l="1"/>
  <c r="D1595" i="4"/>
  <c r="F1595" i="4" s="1"/>
  <c r="G1595" i="4" s="1"/>
  <c r="M1595" i="4" l="1"/>
  <c r="N1595" i="4" l="1"/>
  <c r="K1595" i="4"/>
  <c r="L1595" i="4" s="1"/>
  <c r="B1596" i="4" s="1"/>
  <c r="C1596" i="4"/>
  <c r="H1596" i="4"/>
  <c r="I1596" i="4"/>
  <c r="J1596" i="4" l="1"/>
  <c r="D1596" i="4"/>
  <c r="F1596" i="4" s="1"/>
  <c r="G1596" i="4" s="1"/>
  <c r="M1596" i="4" l="1"/>
  <c r="N1596" i="4" l="1"/>
  <c r="K1596" i="4"/>
  <c r="L1596" i="4" s="1"/>
  <c r="B1597" i="4" s="1"/>
  <c r="I1597" i="4"/>
  <c r="C1597" i="4"/>
  <c r="H1597" i="4"/>
  <c r="J1597" i="4" l="1"/>
  <c r="D1597" i="4"/>
  <c r="F1597" i="4" s="1"/>
  <c r="G1597" i="4" s="1"/>
  <c r="M1597" i="4" l="1"/>
  <c r="N1597" i="4" l="1"/>
  <c r="K1597" i="4"/>
  <c r="L1597" i="4" s="1"/>
  <c r="B1598" i="4" s="1"/>
  <c r="I1598" i="4"/>
  <c r="C1598" i="4"/>
  <c r="H1598" i="4"/>
  <c r="J1598" i="4" l="1"/>
  <c r="D1598" i="4"/>
  <c r="F1598" i="4" s="1"/>
  <c r="G1598" i="4" s="1"/>
  <c r="M1598" i="4" l="1"/>
  <c r="N1598" i="4" l="1"/>
  <c r="K1598" i="4"/>
  <c r="L1598" i="4" s="1"/>
  <c r="B1599" i="4" s="1"/>
  <c r="I1599" i="4"/>
  <c r="C1599" i="4"/>
  <c r="H1599" i="4"/>
  <c r="J1599" i="4" l="1"/>
  <c r="D1599" i="4"/>
  <c r="F1599" i="4" s="1"/>
  <c r="G1599" i="4" s="1"/>
  <c r="M1599" i="4" l="1"/>
  <c r="N1599" i="4" l="1"/>
  <c r="K1599" i="4"/>
  <c r="L1599" i="4" s="1"/>
  <c r="B1600" i="4" s="1"/>
  <c r="C1600" i="4"/>
  <c r="I1600" i="4"/>
  <c r="H1600" i="4"/>
  <c r="J1600" i="4" l="1"/>
  <c r="D1600" i="4"/>
  <c r="F1600" i="4" s="1"/>
  <c r="G1600" i="4" s="1"/>
  <c r="M1600" i="4" l="1"/>
  <c r="N1600" i="4" l="1"/>
  <c r="K1600" i="4"/>
  <c r="L1600" i="4" s="1"/>
  <c r="B1601" i="4" s="1"/>
  <c r="H1601" i="4"/>
  <c r="C1601" i="4"/>
  <c r="I1601" i="4"/>
  <c r="D1601" i="4" l="1"/>
  <c r="F1601" i="4" s="1"/>
  <c r="G1601" i="4" s="1"/>
  <c r="J1601" i="4"/>
  <c r="M1601" i="4" l="1"/>
  <c r="N1601" i="4"/>
  <c r="K1601" i="4" l="1"/>
  <c r="L1601" i="4" s="1"/>
  <c r="B1602" i="4" s="1"/>
  <c r="C1602" i="4"/>
  <c r="I1602" i="4"/>
  <c r="H1602" i="4"/>
  <c r="J1602" i="4" l="1"/>
  <c r="D1602" i="4"/>
  <c r="F1602" i="4" s="1"/>
  <c r="G1602" i="4" s="1"/>
  <c r="M1602" i="4" l="1"/>
  <c r="N1602" i="4" l="1"/>
  <c r="K1602" i="4"/>
  <c r="L1602" i="4" s="1"/>
  <c r="B1603" i="4" s="1"/>
  <c r="C1603" i="4"/>
  <c r="H1603" i="4"/>
  <c r="I1603" i="4"/>
  <c r="J1603" i="4" l="1"/>
  <c r="D1603" i="4"/>
  <c r="F1603" i="4" s="1"/>
  <c r="G1603" i="4" s="1"/>
  <c r="M1603" i="4" l="1"/>
  <c r="N1603" i="4" l="1"/>
  <c r="K1603" i="4"/>
  <c r="L1603" i="4" s="1"/>
  <c r="B1604" i="4" s="1"/>
  <c r="C1604" i="4"/>
  <c r="H1604" i="4"/>
  <c r="I1604" i="4"/>
  <c r="J1604" i="4" l="1"/>
  <c r="D1604" i="4"/>
  <c r="F1604" i="4" s="1"/>
  <c r="G1604" i="4" s="1"/>
  <c r="N1604" i="4" l="1"/>
  <c r="M1604" i="4"/>
  <c r="K1604" i="4" l="1"/>
  <c r="L1604" i="4" s="1"/>
  <c r="B1605" i="4" s="1"/>
  <c r="I1605" i="4"/>
  <c r="H1605" i="4"/>
  <c r="C1605" i="4"/>
  <c r="D1605" i="4" l="1"/>
  <c r="F1605" i="4" s="1"/>
  <c r="G1605" i="4" s="1"/>
  <c r="N1605" i="4" s="1"/>
  <c r="J1605" i="4"/>
  <c r="M1605" i="4" l="1"/>
  <c r="K1605" i="4"/>
  <c r="L1605" i="4" s="1"/>
  <c r="B1606" i="4" s="1"/>
  <c r="H1606" i="4"/>
  <c r="C1606" i="4"/>
  <c r="I1606" i="4"/>
  <c r="D1606" i="4" l="1"/>
  <c r="F1606" i="4" s="1"/>
  <c r="J1606" i="4"/>
  <c r="M1606" i="4" l="1"/>
  <c r="G1606" i="4"/>
  <c r="N1606" i="4" s="1"/>
  <c r="K1606" i="4" l="1"/>
  <c r="L1606" i="4" s="1"/>
  <c r="B1607" i="4" s="1"/>
  <c r="H1607" i="4"/>
  <c r="C1607" i="4"/>
  <c r="I1607" i="4"/>
  <c r="D1607" i="4" l="1"/>
  <c r="F1607" i="4" s="1"/>
  <c r="J1607" i="4"/>
  <c r="G1607" i="4" l="1"/>
  <c r="N1607" i="4" s="1"/>
  <c r="M1607" i="4"/>
  <c r="K1607" i="4" l="1"/>
  <c r="L1607" i="4" s="1"/>
  <c r="B1608" i="4" s="1"/>
  <c r="I1608" i="4"/>
  <c r="C1608" i="4"/>
  <c r="H1608" i="4"/>
  <c r="J1608" i="4" l="1"/>
  <c r="D1608" i="4"/>
  <c r="F1608" i="4" s="1"/>
  <c r="G1608" i="4" l="1"/>
  <c r="N1608" i="4" s="1"/>
  <c r="M1608" i="4"/>
  <c r="K1608" i="4" l="1"/>
  <c r="L1608" i="4" s="1"/>
  <c r="B1609" i="4" s="1"/>
  <c r="I1609" i="4"/>
  <c r="C1609" i="4"/>
  <c r="H1609" i="4"/>
  <c r="J1609" i="4" l="1"/>
  <c r="D1609" i="4"/>
  <c r="F1609" i="4" s="1"/>
  <c r="G1609" i="4" l="1"/>
  <c r="N1609" i="4" s="1"/>
  <c r="M1609" i="4"/>
  <c r="K1609" i="4"/>
  <c r="L1609" i="4" s="1"/>
  <c r="B1610" i="4" s="1"/>
  <c r="C1610" i="4"/>
  <c r="I1610" i="4"/>
  <c r="H1610" i="4"/>
  <c r="J1610" i="4" l="1"/>
  <c r="D1610" i="4"/>
  <c r="F1610" i="4" s="1"/>
  <c r="G1610" i="4" l="1"/>
  <c r="N1610" i="4" s="1"/>
  <c r="M1610" i="4"/>
  <c r="K1610" i="4" l="1"/>
  <c r="L1610" i="4" s="1"/>
  <c r="B1611" i="4" s="1"/>
  <c r="C1611" i="4"/>
  <c r="I1611" i="4"/>
  <c r="H1611" i="4"/>
  <c r="J1611" i="4" l="1"/>
  <c r="D1611" i="4"/>
  <c r="F1611" i="4" s="1"/>
  <c r="G1611" i="4" l="1"/>
  <c r="N1611" i="4" s="1"/>
  <c r="M1611" i="4"/>
  <c r="K1611" i="4" l="1"/>
  <c r="L1611" i="4" s="1"/>
  <c r="B1612" i="4" s="1"/>
  <c r="H1612" i="4"/>
  <c r="I1612" i="4"/>
  <c r="C1612" i="4"/>
  <c r="D1612" i="4" l="1"/>
  <c r="F1612" i="4" s="1"/>
  <c r="J1612" i="4"/>
  <c r="G1612" i="4" l="1"/>
  <c r="N1612" i="4" s="1"/>
  <c r="M1612" i="4"/>
  <c r="K1612" i="4" l="1"/>
  <c r="L1612" i="4" s="1"/>
  <c r="B1613" i="4" s="1"/>
  <c r="C1613" i="4"/>
  <c r="I1613" i="4"/>
  <c r="H1613" i="4"/>
  <c r="J1613" i="4" l="1"/>
  <c r="D1613" i="4"/>
  <c r="F1613" i="4" s="1"/>
  <c r="G1613" i="4" l="1"/>
  <c r="M1613" i="4"/>
  <c r="N1613" i="4" l="1"/>
  <c r="K1613" i="4"/>
  <c r="L1613" i="4" s="1"/>
  <c r="B1614" i="4" s="1"/>
  <c r="C1614" i="4"/>
  <c r="H1614" i="4"/>
  <c r="I1614" i="4"/>
  <c r="J1614" i="4" l="1"/>
  <c r="D1614" i="4"/>
  <c r="F1614" i="4" s="1"/>
  <c r="G1614" i="4" l="1"/>
  <c r="N1614" i="4" s="1"/>
  <c r="M1614" i="4"/>
  <c r="K1614" i="4" l="1"/>
  <c r="L1614" i="4" s="1"/>
  <c r="B1615" i="4" s="1"/>
  <c r="I1615" i="4"/>
  <c r="C1615" i="4"/>
  <c r="H1615" i="4"/>
  <c r="J1615" i="4" l="1"/>
  <c r="D1615" i="4"/>
  <c r="F1615" i="4" s="1"/>
  <c r="G1615" i="4" l="1"/>
  <c r="N1615" i="4" s="1"/>
  <c r="M1615" i="4"/>
  <c r="K1615" i="4" l="1"/>
  <c r="L1615" i="4" s="1"/>
  <c r="B1616" i="4" s="1"/>
  <c r="H1616" i="4"/>
  <c r="C1616" i="4"/>
  <c r="I1616" i="4"/>
  <c r="D1616" i="4" l="1"/>
  <c r="F1616" i="4" s="1"/>
  <c r="J1616" i="4"/>
  <c r="G1616" i="4" l="1"/>
  <c r="N1616" i="4" s="1"/>
  <c r="M1616" i="4"/>
  <c r="K1616" i="4" l="1"/>
  <c r="L1616" i="4" s="1"/>
  <c r="B1617" i="4" s="1"/>
  <c r="H1617" i="4"/>
  <c r="C1617" i="4"/>
  <c r="I1617" i="4"/>
  <c r="D1617" i="4" l="1"/>
  <c r="F1617" i="4" s="1"/>
  <c r="J1617" i="4"/>
  <c r="G1617" i="4" l="1"/>
  <c r="K1617" i="4" s="1"/>
  <c r="L1617" i="4" s="1"/>
  <c r="B1618" i="4" s="1"/>
  <c r="M1617" i="4"/>
  <c r="I1618" i="4"/>
  <c r="C1618" i="4"/>
  <c r="H1618" i="4"/>
  <c r="J1618" i="4" l="1"/>
  <c r="D1618" i="4"/>
  <c r="F1618" i="4" s="1"/>
  <c r="G1618" i="4" s="1"/>
  <c r="N1617" i="4"/>
  <c r="N1618" i="4" l="1"/>
  <c r="M1618" i="4"/>
  <c r="K1618" i="4"/>
  <c r="L1618" i="4" s="1"/>
  <c r="B1619" i="4" s="1"/>
  <c r="I1619" i="4"/>
  <c r="C1619" i="4"/>
  <c r="H1619" i="4"/>
  <c r="J1619" i="4" l="1"/>
  <c r="D1619" i="4"/>
  <c r="F1619" i="4" s="1"/>
  <c r="G1619" i="4" l="1"/>
  <c r="N1619" i="4" s="1"/>
  <c r="M1619" i="4"/>
  <c r="K1619" i="4" l="1"/>
  <c r="L1619" i="4" s="1"/>
  <c r="B1620" i="4" s="1"/>
  <c r="C1620" i="4"/>
  <c r="I1620" i="4"/>
  <c r="H1620" i="4"/>
  <c r="J1620" i="4" l="1"/>
  <c r="D1620" i="4"/>
  <c r="F1620" i="4" s="1"/>
  <c r="G1620" i="4" l="1"/>
  <c r="M1620" i="4"/>
  <c r="N1620" i="4" l="1"/>
  <c r="K1620" i="4"/>
  <c r="L1620" i="4" s="1"/>
  <c r="B1621" i="4" s="1"/>
  <c r="I1621" i="4"/>
  <c r="C1621" i="4"/>
  <c r="H1621" i="4"/>
  <c r="J1621" i="4" l="1"/>
  <c r="D1621" i="4"/>
  <c r="F1621" i="4" s="1"/>
  <c r="G1621" i="4" l="1"/>
  <c r="M1621" i="4"/>
  <c r="N1621" i="4" l="1"/>
  <c r="K1621" i="4"/>
  <c r="L1621" i="4" s="1"/>
  <c r="B1622" i="4" s="1"/>
  <c r="I1622" i="4"/>
  <c r="C1622" i="4"/>
  <c r="H1622" i="4"/>
  <c r="J1622" i="4" l="1"/>
  <c r="D1622" i="4"/>
  <c r="F1622" i="4" s="1"/>
  <c r="G1622" i="4" l="1"/>
  <c r="M1622" i="4"/>
  <c r="K1622" i="4" l="1"/>
  <c r="L1622" i="4" s="1"/>
  <c r="B1623" i="4" s="1"/>
  <c r="N1622" i="4"/>
  <c r="C1623" i="4"/>
  <c r="H1623" i="4"/>
  <c r="I1623" i="4"/>
  <c r="J1623" i="4" l="1"/>
  <c r="D1623" i="4"/>
  <c r="F1623" i="4" s="1"/>
  <c r="G1623" i="4" l="1"/>
  <c r="N1623" i="4" s="1"/>
  <c r="M1623" i="4"/>
  <c r="K1623" i="4" l="1"/>
  <c r="L1623" i="4" s="1"/>
  <c r="B1624" i="4" s="1"/>
  <c r="H1624" i="4"/>
  <c r="I1624" i="4"/>
  <c r="C1624" i="4"/>
  <c r="D1624" i="4" l="1"/>
  <c r="F1624" i="4" s="1"/>
  <c r="J1624" i="4"/>
  <c r="G1624" i="4" l="1"/>
  <c r="N1624" i="4" s="1"/>
  <c r="M1624" i="4"/>
  <c r="K1624" i="4" l="1"/>
  <c r="L1624" i="4" s="1"/>
  <c r="B1625" i="4" s="1"/>
  <c r="C1625" i="4"/>
  <c r="I1625" i="4"/>
  <c r="H1625" i="4"/>
  <c r="J1625" i="4" l="1"/>
  <c r="D1625" i="4"/>
  <c r="F1625" i="4" s="1"/>
  <c r="G1625" i="4" l="1"/>
  <c r="M1625" i="4"/>
  <c r="N1625" i="4" l="1"/>
  <c r="K1625" i="4"/>
  <c r="L1625" i="4" s="1"/>
  <c r="B1626" i="4" s="1"/>
  <c r="C1626" i="4"/>
  <c r="I1626" i="4"/>
  <c r="H1626" i="4"/>
  <c r="J1626" i="4" l="1"/>
  <c r="D1626" i="4"/>
  <c r="F1626" i="4" s="1"/>
  <c r="G1626" i="4" l="1"/>
  <c r="N1626" i="4" s="1"/>
  <c r="M1626" i="4"/>
  <c r="K1626" i="4" l="1"/>
  <c r="L1626" i="4" s="1"/>
  <c r="B1627" i="4" s="1"/>
  <c r="C1627" i="4"/>
  <c r="H1627" i="4"/>
  <c r="I1627" i="4"/>
  <c r="J1627" i="4" l="1"/>
  <c r="D1627" i="4"/>
  <c r="F1627" i="4" s="1"/>
  <c r="G1627" i="4" l="1"/>
  <c r="N1627" i="4" s="1"/>
  <c r="M1627" i="4"/>
  <c r="K1627" i="4" l="1"/>
  <c r="L1627" i="4" s="1"/>
  <c r="B1628" i="4" s="1"/>
  <c r="H1628" i="4"/>
  <c r="C1628" i="4"/>
  <c r="I1628" i="4"/>
  <c r="D1628" i="4" l="1"/>
  <c r="F1628" i="4" s="1"/>
  <c r="J1628" i="4"/>
  <c r="G1628" i="4" l="1"/>
  <c r="N1628" i="4" s="1"/>
  <c r="M1628" i="4"/>
  <c r="K1628" i="4" l="1"/>
  <c r="L1628" i="4" s="1"/>
  <c r="B1629" i="4" s="1"/>
  <c r="H1629" i="4"/>
  <c r="C1629" i="4"/>
  <c r="I1629" i="4"/>
  <c r="D1629" i="4" l="1"/>
  <c r="F1629" i="4" s="1"/>
  <c r="J1629" i="4"/>
  <c r="G1629" i="4" l="1"/>
  <c r="N1629" i="4" s="1"/>
  <c r="M1629" i="4"/>
  <c r="K1629" i="4" l="1"/>
  <c r="L1629" i="4" s="1"/>
  <c r="B1630" i="4" s="1"/>
  <c r="C1630" i="4"/>
  <c r="H1630" i="4"/>
  <c r="I1630" i="4"/>
  <c r="J1630" i="4" l="1"/>
  <c r="D1630" i="4"/>
  <c r="F1630" i="4" s="1"/>
  <c r="G1630" i="4" l="1"/>
  <c r="N1630" i="4" s="1"/>
  <c r="M1630" i="4"/>
  <c r="K1630" i="4" l="1"/>
  <c r="L1630" i="4" s="1"/>
  <c r="B1631" i="4" s="1"/>
  <c r="H1631" i="4"/>
  <c r="C1631" i="4"/>
  <c r="I1631" i="4"/>
  <c r="D1631" i="4" l="1"/>
  <c r="F1631" i="4" s="1"/>
  <c r="J1631" i="4"/>
  <c r="G1631" i="4" l="1"/>
  <c r="M1631" i="4"/>
  <c r="N1631" i="4" l="1"/>
  <c r="K1631" i="4"/>
  <c r="L1631" i="4" s="1"/>
  <c r="B1632" i="4" s="1"/>
  <c r="I1632" i="4"/>
  <c r="C1632" i="4"/>
  <c r="H1632" i="4"/>
  <c r="J1632" i="4" l="1"/>
  <c r="D1632" i="4"/>
  <c r="F1632" i="4" s="1"/>
  <c r="G1632" i="4" l="1"/>
  <c r="N1632" i="4" s="1"/>
  <c r="M1632" i="4"/>
  <c r="K1632" i="4" l="1"/>
  <c r="L1632" i="4" s="1"/>
  <c r="B1633" i="4" s="1"/>
  <c r="I1633" i="4"/>
  <c r="C1633" i="4"/>
  <c r="H1633" i="4"/>
  <c r="J1633" i="4" l="1"/>
  <c r="D1633" i="4"/>
  <c r="F1633" i="4" s="1"/>
  <c r="G1633" i="4" l="1"/>
  <c r="N1633" i="4" s="1"/>
  <c r="M1633" i="4"/>
  <c r="K1633" i="4" l="1"/>
  <c r="L1633" i="4" s="1"/>
  <c r="B1634" i="4" s="1"/>
  <c r="I1634" i="4"/>
  <c r="H1634" i="4"/>
  <c r="C1634" i="4"/>
  <c r="D1634" i="4" l="1"/>
  <c r="F1634" i="4" s="1"/>
  <c r="J1634" i="4"/>
  <c r="G1634" i="4" l="1"/>
  <c r="N1634" i="4" s="1"/>
  <c r="M1634" i="4"/>
  <c r="K1634" i="4" l="1"/>
  <c r="L1634" i="4" s="1"/>
  <c r="B1635" i="4" s="1"/>
  <c r="I1635" i="4"/>
  <c r="C1635" i="4"/>
  <c r="H1635" i="4"/>
  <c r="J1635" i="4" l="1"/>
  <c r="D1635" i="4"/>
  <c r="F1635" i="4" s="1"/>
  <c r="G1635" i="4" l="1"/>
  <c r="N1635" i="4" s="1"/>
  <c r="M1635" i="4"/>
  <c r="K1635" i="4" l="1"/>
  <c r="L1635" i="4" s="1"/>
  <c r="B1636" i="4" s="1"/>
  <c r="H1636" i="4"/>
  <c r="C1636" i="4"/>
  <c r="I1636" i="4"/>
  <c r="D1636" i="4" l="1"/>
  <c r="F1636" i="4" s="1"/>
  <c r="J1636" i="4"/>
  <c r="G1636" i="4" l="1"/>
  <c r="N1636" i="4" s="1"/>
  <c r="M1636" i="4"/>
  <c r="K1636" i="4" l="1"/>
  <c r="L1636" i="4" s="1"/>
  <c r="B1637" i="4" s="1"/>
  <c r="I1637" i="4"/>
  <c r="H1637" i="4"/>
  <c r="C1637" i="4"/>
  <c r="D1637" i="4" l="1"/>
  <c r="F1637" i="4" s="1"/>
  <c r="J1637" i="4"/>
  <c r="G1637" i="4" l="1"/>
  <c r="N1637" i="4" s="1"/>
  <c r="M1637" i="4"/>
  <c r="K1637" i="4" l="1"/>
  <c r="L1637" i="4" s="1"/>
  <c r="B1638" i="4" s="1"/>
  <c r="I1638" i="4"/>
  <c r="C1638" i="4"/>
  <c r="H1638" i="4"/>
  <c r="J1638" i="4" l="1"/>
  <c r="D1638" i="4"/>
  <c r="F1638" i="4" s="1"/>
  <c r="G1638" i="4" l="1"/>
  <c r="N1638" i="4" s="1"/>
  <c r="M1638" i="4"/>
  <c r="K1638" i="4"/>
  <c r="L1638" i="4" s="1"/>
  <c r="B1639" i="4" s="1"/>
  <c r="H1639" i="4"/>
  <c r="C1639" i="4"/>
  <c r="I1639" i="4"/>
  <c r="D1639" i="4" l="1"/>
  <c r="F1639" i="4" s="1"/>
  <c r="G1639" i="4" s="1"/>
  <c r="N1639" i="4" s="1"/>
  <c r="J1639" i="4"/>
  <c r="K1639" i="4" l="1"/>
  <c r="L1639" i="4" s="1"/>
  <c r="B1640" i="4" s="1"/>
  <c r="M1639" i="4"/>
  <c r="H1640" i="4"/>
  <c r="C1640" i="4"/>
  <c r="I1640" i="4"/>
  <c r="D1640" i="4" l="1"/>
  <c r="F1640" i="4" s="1"/>
  <c r="G1640" i="4" s="1"/>
  <c r="N1640" i="4" s="1"/>
  <c r="J1640" i="4"/>
  <c r="K1640" i="4" s="1"/>
  <c r="L1640" i="4" s="1"/>
  <c r="B1641" i="4" s="1"/>
  <c r="C1641" i="4"/>
  <c r="H1641" i="4"/>
  <c r="I1641" i="4"/>
  <c r="M1640" i="4" l="1"/>
  <c r="J1641" i="4"/>
  <c r="D1641" i="4"/>
  <c r="F1641" i="4" s="1"/>
  <c r="G1641" i="4" s="1"/>
  <c r="M1641" i="4" l="1"/>
  <c r="N1641" i="4" l="1"/>
  <c r="K1641" i="4"/>
  <c r="L1641" i="4" s="1"/>
  <c r="B1642" i="4" s="1"/>
  <c r="C1642" i="4"/>
  <c r="H1642" i="4"/>
  <c r="I1642" i="4"/>
  <c r="J1642" i="4" l="1"/>
  <c r="D1642" i="4"/>
  <c r="F1642" i="4" s="1"/>
  <c r="G1642" i="4" s="1"/>
  <c r="M1642" i="4" l="1"/>
  <c r="N1642" i="4" l="1"/>
  <c r="K1642" i="4"/>
  <c r="L1642" i="4" s="1"/>
  <c r="B1643" i="4" s="1"/>
  <c r="C1643" i="4"/>
  <c r="I1643" i="4"/>
  <c r="H1643" i="4"/>
  <c r="J1643" i="4" l="1"/>
  <c r="D1643" i="4"/>
  <c r="F1643" i="4" s="1"/>
  <c r="G1643" i="4" s="1"/>
  <c r="M1643" i="4" l="1"/>
  <c r="N1643" i="4" l="1"/>
  <c r="K1643" i="4"/>
  <c r="L1643" i="4" s="1"/>
</calcChain>
</file>

<file path=xl/sharedStrings.xml><?xml version="1.0" encoding="utf-8"?>
<sst xmlns="http://schemas.openxmlformats.org/spreadsheetml/2006/main" count="58" uniqueCount="47">
  <si>
    <t>Ab</t>
  </si>
  <si>
    <t>Zb</t>
  </si>
  <si>
    <t>Eb0</t>
  </si>
  <si>
    <t>Zt</t>
  </si>
  <si>
    <t>ElossModel</t>
  </si>
  <si>
    <t>MeV/u</t>
  </si>
  <si>
    <t>beta</t>
  </si>
  <si>
    <t>velocity</t>
  </si>
  <si>
    <t>Energy</t>
  </si>
  <si>
    <t>Time</t>
  </si>
  <si>
    <t>vc</t>
  </si>
  <si>
    <t>um/fs</t>
  </si>
  <si>
    <t>10^-15 sec</t>
  </si>
  <si>
    <t>fs</t>
  </si>
  <si>
    <t>MeV/(mg/cm2)</t>
  </si>
  <si>
    <t>dTime</t>
  </si>
  <si>
    <t>dthick</t>
  </si>
  <si>
    <t>um</t>
  </si>
  <si>
    <t>mg/cm2</t>
  </si>
  <si>
    <t>Elost</t>
  </si>
  <si>
    <t>MeV</t>
  </si>
  <si>
    <t>Elost/A</t>
  </si>
  <si>
    <t>MeV/A</t>
  </si>
  <si>
    <t>time_step</t>
  </si>
  <si>
    <t>passed thick</t>
  </si>
  <si>
    <t>Mb</t>
  </si>
  <si>
    <t xml:space="preserve"> </t>
  </si>
  <si>
    <t>At1</t>
  </si>
  <si>
    <t>Zt1</t>
  </si>
  <si>
    <t>At2</t>
  </si>
  <si>
    <t>Zt2</t>
  </si>
  <si>
    <t>It1</t>
  </si>
  <si>
    <t>It2</t>
  </si>
  <si>
    <t>dE/dx - reduced</t>
  </si>
  <si>
    <t>Pt1</t>
  </si>
  <si>
    <t>Pt2</t>
  </si>
  <si>
    <t>comp</t>
  </si>
  <si>
    <t>D2</t>
  </si>
  <si>
    <t>C</t>
  </si>
  <si>
    <t>CD2</t>
  </si>
  <si>
    <t>CompoundDensity</t>
  </si>
  <si>
    <t>g/cm3</t>
  </si>
  <si>
    <t>ft1</t>
  </si>
  <si>
    <t>ft2</t>
  </si>
  <si>
    <t>58Ni  (100 Mev/u) passing  CD2 compound</t>
  </si>
  <si>
    <t>dE/dx [1]</t>
  </si>
  <si>
    <t>dE/dx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</si>
</sst>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1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5" fontId="2" fillId="5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9" fontId="2" fillId="0" borderId="8" xfId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right"/>
    </xf>
    <xf numFmtId="0" fontId="0" fillId="2" borderId="11" xfId="0" applyFill="1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2" borderId="0" xfId="0" applyFill="1" applyBorder="1"/>
    <xf numFmtId="0" fontId="0" fillId="0" borderId="4" xfId="0" applyBorder="1"/>
    <xf numFmtId="2" fontId="0" fillId="0" borderId="0" xfId="0" applyNumberFormat="1" applyBorder="1"/>
    <xf numFmtId="0" fontId="0" fillId="0" borderId="5" xfId="0" applyBorder="1" applyAlignment="1">
      <alignment horizontal="right"/>
    </xf>
    <xf numFmtId="0" fontId="0" fillId="2" borderId="12" xfId="0" applyFill="1" applyBorder="1"/>
    <xf numFmtId="0" fontId="0" fillId="0" borderId="6" xfId="0" applyBorder="1"/>
    <xf numFmtId="0" fontId="3" fillId="0" borderId="0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passed thickness  vs.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CD2'!$M$1:$M$2</c:f>
              <c:strCache>
                <c:ptCount val="2"/>
                <c:pt idx="0">
                  <c:v>passed thick</c:v>
                </c:pt>
                <c:pt idx="1">
                  <c:v>um</c:v>
                </c:pt>
              </c:strCache>
            </c:strRef>
          </c:tx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53975" cap="rnd" cmpd="sng" algn="ctr">
                <a:solidFill>
                  <a:srgbClr val="FF0000">
                    <a:alpha val="25000"/>
                  </a:srgbClr>
                </a:solidFill>
                <a:prstDash val="sysDash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5835824283379614"/>
                  <c:y val="1.7786964682585296E-2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CD2'!$A$3:$A$1643</c:f>
              <c:numCache>
                <c:formatCode>General</c:formatCode>
                <c:ptCount val="164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  <c:pt idx="40">
                  <c:v>205</c:v>
                </c:pt>
                <c:pt idx="41">
                  <c:v>210</c:v>
                </c:pt>
                <c:pt idx="42">
                  <c:v>215</c:v>
                </c:pt>
                <c:pt idx="43">
                  <c:v>220</c:v>
                </c:pt>
                <c:pt idx="44">
                  <c:v>225</c:v>
                </c:pt>
                <c:pt idx="45">
                  <c:v>230</c:v>
                </c:pt>
                <c:pt idx="46">
                  <c:v>235</c:v>
                </c:pt>
                <c:pt idx="47">
                  <c:v>240</c:v>
                </c:pt>
                <c:pt idx="48">
                  <c:v>245</c:v>
                </c:pt>
                <c:pt idx="49">
                  <c:v>250</c:v>
                </c:pt>
                <c:pt idx="50">
                  <c:v>255</c:v>
                </c:pt>
                <c:pt idx="51">
                  <c:v>260</c:v>
                </c:pt>
                <c:pt idx="52">
                  <c:v>265</c:v>
                </c:pt>
                <c:pt idx="53">
                  <c:v>270</c:v>
                </c:pt>
                <c:pt idx="54">
                  <c:v>275</c:v>
                </c:pt>
                <c:pt idx="55">
                  <c:v>280</c:v>
                </c:pt>
                <c:pt idx="56">
                  <c:v>285</c:v>
                </c:pt>
                <c:pt idx="57">
                  <c:v>290</c:v>
                </c:pt>
                <c:pt idx="58">
                  <c:v>295</c:v>
                </c:pt>
                <c:pt idx="59">
                  <c:v>300</c:v>
                </c:pt>
                <c:pt idx="60">
                  <c:v>305</c:v>
                </c:pt>
                <c:pt idx="61">
                  <c:v>310</c:v>
                </c:pt>
                <c:pt idx="62">
                  <c:v>315</c:v>
                </c:pt>
                <c:pt idx="63">
                  <c:v>320</c:v>
                </c:pt>
                <c:pt idx="64">
                  <c:v>325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360</c:v>
                </c:pt>
                <c:pt idx="72">
                  <c:v>365</c:v>
                </c:pt>
                <c:pt idx="73">
                  <c:v>370</c:v>
                </c:pt>
                <c:pt idx="74">
                  <c:v>375</c:v>
                </c:pt>
                <c:pt idx="75">
                  <c:v>380</c:v>
                </c:pt>
                <c:pt idx="76">
                  <c:v>385</c:v>
                </c:pt>
                <c:pt idx="77">
                  <c:v>390</c:v>
                </c:pt>
                <c:pt idx="78">
                  <c:v>395</c:v>
                </c:pt>
                <c:pt idx="79">
                  <c:v>400</c:v>
                </c:pt>
                <c:pt idx="80">
                  <c:v>405</c:v>
                </c:pt>
                <c:pt idx="81">
                  <c:v>410</c:v>
                </c:pt>
                <c:pt idx="82">
                  <c:v>415</c:v>
                </c:pt>
                <c:pt idx="83">
                  <c:v>420</c:v>
                </c:pt>
                <c:pt idx="84">
                  <c:v>425</c:v>
                </c:pt>
                <c:pt idx="85">
                  <c:v>430</c:v>
                </c:pt>
                <c:pt idx="86">
                  <c:v>435</c:v>
                </c:pt>
                <c:pt idx="87">
                  <c:v>440</c:v>
                </c:pt>
                <c:pt idx="88">
                  <c:v>445</c:v>
                </c:pt>
                <c:pt idx="89">
                  <c:v>450</c:v>
                </c:pt>
                <c:pt idx="90">
                  <c:v>455</c:v>
                </c:pt>
                <c:pt idx="91">
                  <c:v>460</c:v>
                </c:pt>
                <c:pt idx="92">
                  <c:v>465</c:v>
                </c:pt>
                <c:pt idx="93">
                  <c:v>470</c:v>
                </c:pt>
                <c:pt idx="94">
                  <c:v>475</c:v>
                </c:pt>
                <c:pt idx="95">
                  <c:v>480</c:v>
                </c:pt>
                <c:pt idx="96">
                  <c:v>485</c:v>
                </c:pt>
                <c:pt idx="97">
                  <c:v>490</c:v>
                </c:pt>
                <c:pt idx="98">
                  <c:v>495</c:v>
                </c:pt>
                <c:pt idx="99">
                  <c:v>500</c:v>
                </c:pt>
                <c:pt idx="100">
                  <c:v>505</c:v>
                </c:pt>
                <c:pt idx="101">
                  <c:v>510</c:v>
                </c:pt>
                <c:pt idx="102">
                  <c:v>515</c:v>
                </c:pt>
                <c:pt idx="103">
                  <c:v>520</c:v>
                </c:pt>
                <c:pt idx="104">
                  <c:v>525</c:v>
                </c:pt>
                <c:pt idx="105">
                  <c:v>530</c:v>
                </c:pt>
                <c:pt idx="106">
                  <c:v>535</c:v>
                </c:pt>
                <c:pt idx="107">
                  <c:v>540</c:v>
                </c:pt>
                <c:pt idx="108">
                  <c:v>545</c:v>
                </c:pt>
                <c:pt idx="109">
                  <c:v>550</c:v>
                </c:pt>
                <c:pt idx="110">
                  <c:v>555</c:v>
                </c:pt>
                <c:pt idx="111">
                  <c:v>560</c:v>
                </c:pt>
                <c:pt idx="112">
                  <c:v>565</c:v>
                </c:pt>
                <c:pt idx="113">
                  <c:v>570</c:v>
                </c:pt>
                <c:pt idx="114">
                  <c:v>575</c:v>
                </c:pt>
                <c:pt idx="115">
                  <c:v>580</c:v>
                </c:pt>
                <c:pt idx="116">
                  <c:v>585</c:v>
                </c:pt>
                <c:pt idx="117">
                  <c:v>590</c:v>
                </c:pt>
                <c:pt idx="118">
                  <c:v>595</c:v>
                </c:pt>
                <c:pt idx="119">
                  <c:v>600</c:v>
                </c:pt>
                <c:pt idx="120">
                  <c:v>605</c:v>
                </c:pt>
                <c:pt idx="121">
                  <c:v>610</c:v>
                </c:pt>
                <c:pt idx="122">
                  <c:v>615</c:v>
                </c:pt>
                <c:pt idx="123">
                  <c:v>620</c:v>
                </c:pt>
                <c:pt idx="124">
                  <c:v>625</c:v>
                </c:pt>
                <c:pt idx="125">
                  <c:v>630</c:v>
                </c:pt>
                <c:pt idx="126">
                  <c:v>635</c:v>
                </c:pt>
                <c:pt idx="127">
                  <c:v>640</c:v>
                </c:pt>
                <c:pt idx="128">
                  <c:v>645</c:v>
                </c:pt>
                <c:pt idx="129">
                  <c:v>650</c:v>
                </c:pt>
                <c:pt idx="130">
                  <c:v>655</c:v>
                </c:pt>
                <c:pt idx="131">
                  <c:v>660</c:v>
                </c:pt>
                <c:pt idx="132">
                  <c:v>665</c:v>
                </c:pt>
                <c:pt idx="133">
                  <c:v>670</c:v>
                </c:pt>
                <c:pt idx="134">
                  <c:v>675</c:v>
                </c:pt>
                <c:pt idx="135">
                  <c:v>680</c:v>
                </c:pt>
                <c:pt idx="136">
                  <c:v>685</c:v>
                </c:pt>
                <c:pt idx="137">
                  <c:v>690</c:v>
                </c:pt>
                <c:pt idx="138">
                  <c:v>695</c:v>
                </c:pt>
                <c:pt idx="139">
                  <c:v>700</c:v>
                </c:pt>
                <c:pt idx="140">
                  <c:v>705</c:v>
                </c:pt>
                <c:pt idx="141">
                  <c:v>710</c:v>
                </c:pt>
                <c:pt idx="142">
                  <c:v>715</c:v>
                </c:pt>
                <c:pt idx="143">
                  <c:v>720</c:v>
                </c:pt>
                <c:pt idx="144">
                  <c:v>725</c:v>
                </c:pt>
                <c:pt idx="145">
                  <c:v>730</c:v>
                </c:pt>
                <c:pt idx="146">
                  <c:v>735</c:v>
                </c:pt>
                <c:pt idx="147">
                  <c:v>740</c:v>
                </c:pt>
                <c:pt idx="148">
                  <c:v>745</c:v>
                </c:pt>
                <c:pt idx="149">
                  <c:v>750</c:v>
                </c:pt>
                <c:pt idx="150">
                  <c:v>755</c:v>
                </c:pt>
                <c:pt idx="151">
                  <c:v>760</c:v>
                </c:pt>
                <c:pt idx="152">
                  <c:v>765</c:v>
                </c:pt>
                <c:pt idx="153">
                  <c:v>770</c:v>
                </c:pt>
                <c:pt idx="154">
                  <c:v>775</c:v>
                </c:pt>
                <c:pt idx="155">
                  <c:v>780</c:v>
                </c:pt>
                <c:pt idx="156">
                  <c:v>785</c:v>
                </c:pt>
                <c:pt idx="157">
                  <c:v>790</c:v>
                </c:pt>
                <c:pt idx="158">
                  <c:v>795</c:v>
                </c:pt>
                <c:pt idx="159">
                  <c:v>800</c:v>
                </c:pt>
                <c:pt idx="160">
                  <c:v>805</c:v>
                </c:pt>
                <c:pt idx="161">
                  <c:v>810</c:v>
                </c:pt>
                <c:pt idx="162">
                  <c:v>815</c:v>
                </c:pt>
                <c:pt idx="163">
                  <c:v>820</c:v>
                </c:pt>
                <c:pt idx="164">
                  <c:v>825</c:v>
                </c:pt>
                <c:pt idx="165">
                  <c:v>830</c:v>
                </c:pt>
                <c:pt idx="166">
                  <c:v>835</c:v>
                </c:pt>
                <c:pt idx="167">
                  <c:v>840</c:v>
                </c:pt>
                <c:pt idx="168">
                  <c:v>845</c:v>
                </c:pt>
                <c:pt idx="169">
                  <c:v>850</c:v>
                </c:pt>
                <c:pt idx="170">
                  <c:v>855</c:v>
                </c:pt>
                <c:pt idx="171">
                  <c:v>860</c:v>
                </c:pt>
                <c:pt idx="172">
                  <c:v>865</c:v>
                </c:pt>
                <c:pt idx="173">
                  <c:v>870</c:v>
                </c:pt>
                <c:pt idx="174">
                  <c:v>875</c:v>
                </c:pt>
                <c:pt idx="175">
                  <c:v>880</c:v>
                </c:pt>
                <c:pt idx="176">
                  <c:v>885</c:v>
                </c:pt>
                <c:pt idx="177">
                  <c:v>890</c:v>
                </c:pt>
                <c:pt idx="178">
                  <c:v>895</c:v>
                </c:pt>
                <c:pt idx="179">
                  <c:v>900</c:v>
                </c:pt>
                <c:pt idx="180">
                  <c:v>905</c:v>
                </c:pt>
                <c:pt idx="181">
                  <c:v>910</c:v>
                </c:pt>
                <c:pt idx="182">
                  <c:v>915</c:v>
                </c:pt>
                <c:pt idx="183">
                  <c:v>920</c:v>
                </c:pt>
                <c:pt idx="184">
                  <c:v>925</c:v>
                </c:pt>
                <c:pt idx="185">
                  <c:v>930</c:v>
                </c:pt>
                <c:pt idx="186">
                  <c:v>935</c:v>
                </c:pt>
                <c:pt idx="187">
                  <c:v>940</c:v>
                </c:pt>
                <c:pt idx="188">
                  <c:v>945</c:v>
                </c:pt>
                <c:pt idx="189">
                  <c:v>950</c:v>
                </c:pt>
                <c:pt idx="190">
                  <c:v>955</c:v>
                </c:pt>
                <c:pt idx="191">
                  <c:v>960</c:v>
                </c:pt>
                <c:pt idx="192">
                  <c:v>965</c:v>
                </c:pt>
                <c:pt idx="193">
                  <c:v>970</c:v>
                </c:pt>
                <c:pt idx="194">
                  <c:v>975</c:v>
                </c:pt>
                <c:pt idx="195">
                  <c:v>980</c:v>
                </c:pt>
                <c:pt idx="196">
                  <c:v>985</c:v>
                </c:pt>
                <c:pt idx="197">
                  <c:v>990</c:v>
                </c:pt>
                <c:pt idx="198">
                  <c:v>995</c:v>
                </c:pt>
                <c:pt idx="199">
                  <c:v>1000</c:v>
                </c:pt>
                <c:pt idx="200">
                  <c:v>1005</c:v>
                </c:pt>
                <c:pt idx="201">
                  <c:v>1010</c:v>
                </c:pt>
                <c:pt idx="202">
                  <c:v>1015</c:v>
                </c:pt>
                <c:pt idx="203">
                  <c:v>1020</c:v>
                </c:pt>
                <c:pt idx="204">
                  <c:v>1025</c:v>
                </c:pt>
                <c:pt idx="205">
                  <c:v>1030</c:v>
                </c:pt>
                <c:pt idx="206">
                  <c:v>1035</c:v>
                </c:pt>
                <c:pt idx="207">
                  <c:v>1040</c:v>
                </c:pt>
                <c:pt idx="208">
                  <c:v>1045</c:v>
                </c:pt>
                <c:pt idx="209">
                  <c:v>1050</c:v>
                </c:pt>
                <c:pt idx="210">
                  <c:v>1055</c:v>
                </c:pt>
                <c:pt idx="211">
                  <c:v>1060</c:v>
                </c:pt>
                <c:pt idx="212">
                  <c:v>1065</c:v>
                </c:pt>
                <c:pt idx="213">
                  <c:v>1070</c:v>
                </c:pt>
                <c:pt idx="214">
                  <c:v>1075</c:v>
                </c:pt>
                <c:pt idx="215">
                  <c:v>1080</c:v>
                </c:pt>
                <c:pt idx="216">
                  <c:v>1085</c:v>
                </c:pt>
                <c:pt idx="217">
                  <c:v>1090</c:v>
                </c:pt>
                <c:pt idx="218">
                  <c:v>1095</c:v>
                </c:pt>
                <c:pt idx="219">
                  <c:v>1100</c:v>
                </c:pt>
                <c:pt idx="220">
                  <c:v>1105</c:v>
                </c:pt>
                <c:pt idx="221">
                  <c:v>1110</c:v>
                </c:pt>
                <c:pt idx="222">
                  <c:v>1115</c:v>
                </c:pt>
                <c:pt idx="223">
                  <c:v>1120</c:v>
                </c:pt>
                <c:pt idx="224">
                  <c:v>1125</c:v>
                </c:pt>
                <c:pt idx="225">
                  <c:v>1130</c:v>
                </c:pt>
                <c:pt idx="226">
                  <c:v>1135</c:v>
                </c:pt>
                <c:pt idx="227">
                  <c:v>1140</c:v>
                </c:pt>
                <c:pt idx="228">
                  <c:v>1145</c:v>
                </c:pt>
                <c:pt idx="229">
                  <c:v>1150</c:v>
                </c:pt>
                <c:pt idx="230">
                  <c:v>1155</c:v>
                </c:pt>
                <c:pt idx="231">
                  <c:v>1160</c:v>
                </c:pt>
                <c:pt idx="232">
                  <c:v>1165</c:v>
                </c:pt>
                <c:pt idx="233">
                  <c:v>1170</c:v>
                </c:pt>
                <c:pt idx="234">
                  <c:v>1175</c:v>
                </c:pt>
                <c:pt idx="235">
                  <c:v>1180</c:v>
                </c:pt>
                <c:pt idx="236">
                  <c:v>1185</c:v>
                </c:pt>
                <c:pt idx="237">
                  <c:v>1190</c:v>
                </c:pt>
                <c:pt idx="238">
                  <c:v>1195</c:v>
                </c:pt>
                <c:pt idx="239">
                  <c:v>1200</c:v>
                </c:pt>
                <c:pt idx="240">
                  <c:v>1205</c:v>
                </c:pt>
                <c:pt idx="241">
                  <c:v>1210</c:v>
                </c:pt>
                <c:pt idx="242">
                  <c:v>1215</c:v>
                </c:pt>
                <c:pt idx="243">
                  <c:v>1220</c:v>
                </c:pt>
                <c:pt idx="244">
                  <c:v>1225</c:v>
                </c:pt>
                <c:pt idx="245">
                  <c:v>1230</c:v>
                </c:pt>
                <c:pt idx="246">
                  <c:v>1235</c:v>
                </c:pt>
                <c:pt idx="247">
                  <c:v>1240</c:v>
                </c:pt>
                <c:pt idx="248">
                  <c:v>1245</c:v>
                </c:pt>
                <c:pt idx="249">
                  <c:v>1250</c:v>
                </c:pt>
                <c:pt idx="250">
                  <c:v>1255</c:v>
                </c:pt>
                <c:pt idx="251">
                  <c:v>1260</c:v>
                </c:pt>
                <c:pt idx="252">
                  <c:v>1265</c:v>
                </c:pt>
                <c:pt idx="253">
                  <c:v>1270</c:v>
                </c:pt>
                <c:pt idx="254">
                  <c:v>1275</c:v>
                </c:pt>
                <c:pt idx="255">
                  <c:v>1280</c:v>
                </c:pt>
                <c:pt idx="256">
                  <c:v>1285</c:v>
                </c:pt>
                <c:pt idx="257">
                  <c:v>1290</c:v>
                </c:pt>
                <c:pt idx="258">
                  <c:v>1295</c:v>
                </c:pt>
                <c:pt idx="259">
                  <c:v>1300</c:v>
                </c:pt>
                <c:pt idx="260">
                  <c:v>1305</c:v>
                </c:pt>
                <c:pt idx="261">
                  <c:v>1310</c:v>
                </c:pt>
                <c:pt idx="262">
                  <c:v>1315</c:v>
                </c:pt>
                <c:pt idx="263">
                  <c:v>1320</c:v>
                </c:pt>
                <c:pt idx="264">
                  <c:v>1325</c:v>
                </c:pt>
                <c:pt idx="265">
                  <c:v>1330</c:v>
                </c:pt>
                <c:pt idx="266">
                  <c:v>1335</c:v>
                </c:pt>
                <c:pt idx="267">
                  <c:v>1340</c:v>
                </c:pt>
                <c:pt idx="268">
                  <c:v>1345</c:v>
                </c:pt>
                <c:pt idx="269">
                  <c:v>1350</c:v>
                </c:pt>
                <c:pt idx="270">
                  <c:v>1355</c:v>
                </c:pt>
                <c:pt idx="271">
                  <c:v>1360</c:v>
                </c:pt>
                <c:pt idx="272">
                  <c:v>1365</c:v>
                </c:pt>
                <c:pt idx="273">
                  <c:v>1370</c:v>
                </c:pt>
                <c:pt idx="274">
                  <c:v>1375</c:v>
                </c:pt>
                <c:pt idx="275">
                  <c:v>1380</c:v>
                </c:pt>
                <c:pt idx="276">
                  <c:v>1385</c:v>
                </c:pt>
                <c:pt idx="277">
                  <c:v>1390</c:v>
                </c:pt>
                <c:pt idx="278">
                  <c:v>1395</c:v>
                </c:pt>
                <c:pt idx="279">
                  <c:v>1400</c:v>
                </c:pt>
                <c:pt idx="280">
                  <c:v>1405</c:v>
                </c:pt>
                <c:pt idx="281">
                  <c:v>1410</c:v>
                </c:pt>
                <c:pt idx="282">
                  <c:v>1415</c:v>
                </c:pt>
                <c:pt idx="283">
                  <c:v>1420</c:v>
                </c:pt>
                <c:pt idx="284">
                  <c:v>1425</c:v>
                </c:pt>
                <c:pt idx="285">
                  <c:v>1430</c:v>
                </c:pt>
                <c:pt idx="286">
                  <c:v>1435</c:v>
                </c:pt>
                <c:pt idx="287">
                  <c:v>1440</c:v>
                </c:pt>
                <c:pt idx="288">
                  <c:v>1445</c:v>
                </c:pt>
                <c:pt idx="289">
                  <c:v>1450</c:v>
                </c:pt>
                <c:pt idx="290">
                  <c:v>1455</c:v>
                </c:pt>
                <c:pt idx="291">
                  <c:v>1460</c:v>
                </c:pt>
                <c:pt idx="292">
                  <c:v>1465</c:v>
                </c:pt>
                <c:pt idx="293">
                  <c:v>1470</c:v>
                </c:pt>
                <c:pt idx="294">
                  <c:v>1475</c:v>
                </c:pt>
                <c:pt idx="295">
                  <c:v>1480</c:v>
                </c:pt>
                <c:pt idx="296">
                  <c:v>1485</c:v>
                </c:pt>
                <c:pt idx="297">
                  <c:v>1490</c:v>
                </c:pt>
                <c:pt idx="298">
                  <c:v>1495</c:v>
                </c:pt>
                <c:pt idx="299">
                  <c:v>1500</c:v>
                </c:pt>
                <c:pt idx="300">
                  <c:v>1505</c:v>
                </c:pt>
                <c:pt idx="301">
                  <c:v>1510</c:v>
                </c:pt>
                <c:pt idx="302">
                  <c:v>1515</c:v>
                </c:pt>
                <c:pt idx="303">
                  <c:v>1520</c:v>
                </c:pt>
                <c:pt idx="304">
                  <c:v>1525</c:v>
                </c:pt>
                <c:pt idx="305">
                  <c:v>1530</c:v>
                </c:pt>
                <c:pt idx="306">
                  <c:v>1535</c:v>
                </c:pt>
                <c:pt idx="307">
                  <c:v>1540</c:v>
                </c:pt>
                <c:pt idx="308">
                  <c:v>1545</c:v>
                </c:pt>
                <c:pt idx="309">
                  <c:v>1550</c:v>
                </c:pt>
                <c:pt idx="310">
                  <c:v>1555</c:v>
                </c:pt>
                <c:pt idx="311">
                  <c:v>1560</c:v>
                </c:pt>
                <c:pt idx="312">
                  <c:v>1565</c:v>
                </c:pt>
                <c:pt idx="313">
                  <c:v>1570</c:v>
                </c:pt>
                <c:pt idx="314">
                  <c:v>1575</c:v>
                </c:pt>
                <c:pt idx="315">
                  <c:v>1580</c:v>
                </c:pt>
                <c:pt idx="316">
                  <c:v>1585</c:v>
                </c:pt>
                <c:pt idx="317">
                  <c:v>1590</c:v>
                </c:pt>
                <c:pt idx="318">
                  <c:v>1595</c:v>
                </c:pt>
                <c:pt idx="319">
                  <c:v>1600</c:v>
                </c:pt>
                <c:pt idx="320">
                  <c:v>1605</c:v>
                </c:pt>
                <c:pt idx="321">
                  <c:v>1610</c:v>
                </c:pt>
                <c:pt idx="322">
                  <c:v>1615</c:v>
                </c:pt>
                <c:pt idx="323">
                  <c:v>1620</c:v>
                </c:pt>
                <c:pt idx="324">
                  <c:v>1625</c:v>
                </c:pt>
                <c:pt idx="325">
                  <c:v>1630</c:v>
                </c:pt>
                <c:pt idx="326">
                  <c:v>1635</c:v>
                </c:pt>
                <c:pt idx="327">
                  <c:v>1640</c:v>
                </c:pt>
                <c:pt idx="328">
                  <c:v>1645</c:v>
                </c:pt>
                <c:pt idx="329">
                  <c:v>1650</c:v>
                </c:pt>
                <c:pt idx="330">
                  <c:v>1655</c:v>
                </c:pt>
                <c:pt idx="331">
                  <c:v>1660</c:v>
                </c:pt>
                <c:pt idx="332">
                  <c:v>1665</c:v>
                </c:pt>
                <c:pt idx="333">
                  <c:v>1670</c:v>
                </c:pt>
                <c:pt idx="334">
                  <c:v>1675</c:v>
                </c:pt>
                <c:pt idx="335">
                  <c:v>1680</c:v>
                </c:pt>
                <c:pt idx="336">
                  <c:v>1685</c:v>
                </c:pt>
                <c:pt idx="337">
                  <c:v>1690</c:v>
                </c:pt>
                <c:pt idx="338">
                  <c:v>1695</c:v>
                </c:pt>
                <c:pt idx="339">
                  <c:v>1700</c:v>
                </c:pt>
                <c:pt idx="340">
                  <c:v>1705</c:v>
                </c:pt>
                <c:pt idx="341">
                  <c:v>1710</c:v>
                </c:pt>
                <c:pt idx="342">
                  <c:v>1715</c:v>
                </c:pt>
                <c:pt idx="343">
                  <c:v>1720</c:v>
                </c:pt>
                <c:pt idx="344">
                  <c:v>1725</c:v>
                </c:pt>
                <c:pt idx="345">
                  <c:v>1730</c:v>
                </c:pt>
                <c:pt idx="346">
                  <c:v>1735</c:v>
                </c:pt>
                <c:pt idx="347">
                  <c:v>1740</c:v>
                </c:pt>
                <c:pt idx="348">
                  <c:v>1745</c:v>
                </c:pt>
                <c:pt idx="349">
                  <c:v>1750</c:v>
                </c:pt>
                <c:pt idx="350">
                  <c:v>1755</c:v>
                </c:pt>
                <c:pt idx="351">
                  <c:v>1760</c:v>
                </c:pt>
                <c:pt idx="352">
                  <c:v>1765</c:v>
                </c:pt>
                <c:pt idx="353">
                  <c:v>1770</c:v>
                </c:pt>
                <c:pt idx="354">
                  <c:v>1775</c:v>
                </c:pt>
                <c:pt idx="355">
                  <c:v>1780</c:v>
                </c:pt>
                <c:pt idx="356">
                  <c:v>1785</c:v>
                </c:pt>
                <c:pt idx="357">
                  <c:v>1790</c:v>
                </c:pt>
                <c:pt idx="358">
                  <c:v>1795</c:v>
                </c:pt>
                <c:pt idx="359">
                  <c:v>1800</c:v>
                </c:pt>
                <c:pt idx="360">
                  <c:v>1805</c:v>
                </c:pt>
                <c:pt idx="361">
                  <c:v>1810</c:v>
                </c:pt>
                <c:pt idx="362">
                  <c:v>1815</c:v>
                </c:pt>
                <c:pt idx="363">
                  <c:v>1820</c:v>
                </c:pt>
                <c:pt idx="364">
                  <c:v>1825</c:v>
                </c:pt>
                <c:pt idx="365">
                  <c:v>1830</c:v>
                </c:pt>
                <c:pt idx="366">
                  <c:v>1835</c:v>
                </c:pt>
                <c:pt idx="367">
                  <c:v>1840</c:v>
                </c:pt>
                <c:pt idx="368">
                  <c:v>1845</c:v>
                </c:pt>
                <c:pt idx="369">
                  <c:v>1850</c:v>
                </c:pt>
                <c:pt idx="370">
                  <c:v>1855</c:v>
                </c:pt>
                <c:pt idx="371">
                  <c:v>1860</c:v>
                </c:pt>
                <c:pt idx="372">
                  <c:v>1865</c:v>
                </c:pt>
                <c:pt idx="373">
                  <c:v>1870</c:v>
                </c:pt>
                <c:pt idx="374">
                  <c:v>1875</c:v>
                </c:pt>
                <c:pt idx="375">
                  <c:v>1880</c:v>
                </c:pt>
                <c:pt idx="376">
                  <c:v>1885</c:v>
                </c:pt>
                <c:pt idx="377">
                  <c:v>1890</c:v>
                </c:pt>
                <c:pt idx="378">
                  <c:v>1895</c:v>
                </c:pt>
                <c:pt idx="379">
                  <c:v>1900</c:v>
                </c:pt>
                <c:pt idx="380">
                  <c:v>1905</c:v>
                </c:pt>
                <c:pt idx="381">
                  <c:v>1910</c:v>
                </c:pt>
                <c:pt idx="382">
                  <c:v>1915</c:v>
                </c:pt>
                <c:pt idx="383">
                  <c:v>1920</c:v>
                </c:pt>
                <c:pt idx="384">
                  <c:v>1925</c:v>
                </c:pt>
                <c:pt idx="385">
                  <c:v>1930</c:v>
                </c:pt>
                <c:pt idx="386">
                  <c:v>1935</c:v>
                </c:pt>
                <c:pt idx="387">
                  <c:v>1940</c:v>
                </c:pt>
                <c:pt idx="388">
                  <c:v>1945</c:v>
                </c:pt>
                <c:pt idx="389">
                  <c:v>1950</c:v>
                </c:pt>
                <c:pt idx="390">
                  <c:v>1955</c:v>
                </c:pt>
                <c:pt idx="391">
                  <c:v>1960</c:v>
                </c:pt>
                <c:pt idx="392">
                  <c:v>1965</c:v>
                </c:pt>
                <c:pt idx="393">
                  <c:v>1970</c:v>
                </c:pt>
                <c:pt idx="394">
                  <c:v>1975</c:v>
                </c:pt>
                <c:pt idx="395">
                  <c:v>1980</c:v>
                </c:pt>
                <c:pt idx="396">
                  <c:v>1985</c:v>
                </c:pt>
                <c:pt idx="397">
                  <c:v>1990</c:v>
                </c:pt>
                <c:pt idx="398">
                  <c:v>1995</c:v>
                </c:pt>
                <c:pt idx="399">
                  <c:v>2000</c:v>
                </c:pt>
                <c:pt idx="400">
                  <c:v>2005</c:v>
                </c:pt>
                <c:pt idx="401">
                  <c:v>2010</c:v>
                </c:pt>
                <c:pt idx="402">
                  <c:v>2015</c:v>
                </c:pt>
                <c:pt idx="403">
                  <c:v>2020</c:v>
                </c:pt>
                <c:pt idx="404">
                  <c:v>2025</c:v>
                </c:pt>
                <c:pt idx="405">
                  <c:v>2030</c:v>
                </c:pt>
                <c:pt idx="406">
                  <c:v>2035</c:v>
                </c:pt>
                <c:pt idx="407">
                  <c:v>2040</c:v>
                </c:pt>
                <c:pt idx="408">
                  <c:v>2045</c:v>
                </c:pt>
                <c:pt idx="409">
                  <c:v>2050</c:v>
                </c:pt>
                <c:pt idx="410">
                  <c:v>2055</c:v>
                </c:pt>
                <c:pt idx="411">
                  <c:v>2060</c:v>
                </c:pt>
                <c:pt idx="412">
                  <c:v>2065</c:v>
                </c:pt>
                <c:pt idx="413">
                  <c:v>2070</c:v>
                </c:pt>
                <c:pt idx="414">
                  <c:v>2075</c:v>
                </c:pt>
                <c:pt idx="415">
                  <c:v>2080</c:v>
                </c:pt>
                <c:pt idx="416">
                  <c:v>2085</c:v>
                </c:pt>
                <c:pt idx="417">
                  <c:v>2090</c:v>
                </c:pt>
                <c:pt idx="418">
                  <c:v>2095</c:v>
                </c:pt>
                <c:pt idx="419">
                  <c:v>2100</c:v>
                </c:pt>
                <c:pt idx="420">
                  <c:v>2105</c:v>
                </c:pt>
                <c:pt idx="421">
                  <c:v>2110</c:v>
                </c:pt>
                <c:pt idx="422">
                  <c:v>2115</c:v>
                </c:pt>
                <c:pt idx="423">
                  <c:v>2120</c:v>
                </c:pt>
                <c:pt idx="424">
                  <c:v>2125</c:v>
                </c:pt>
                <c:pt idx="425">
                  <c:v>2130</c:v>
                </c:pt>
                <c:pt idx="426">
                  <c:v>2135</c:v>
                </c:pt>
                <c:pt idx="427">
                  <c:v>2140</c:v>
                </c:pt>
                <c:pt idx="428">
                  <c:v>2145</c:v>
                </c:pt>
                <c:pt idx="429">
                  <c:v>2150</c:v>
                </c:pt>
                <c:pt idx="430">
                  <c:v>2155</c:v>
                </c:pt>
                <c:pt idx="431">
                  <c:v>2160</c:v>
                </c:pt>
                <c:pt idx="432">
                  <c:v>2165</c:v>
                </c:pt>
                <c:pt idx="433">
                  <c:v>2170</c:v>
                </c:pt>
                <c:pt idx="434">
                  <c:v>2175</c:v>
                </c:pt>
                <c:pt idx="435">
                  <c:v>2180</c:v>
                </c:pt>
                <c:pt idx="436">
                  <c:v>2185</c:v>
                </c:pt>
                <c:pt idx="437">
                  <c:v>2190</c:v>
                </c:pt>
                <c:pt idx="438">
                  <c:v>2195</c:v>
                </c:pt>
                <c:pt idx="439">
                  <c:v>2200</c:v>
                </c:pt>
                <c:pt idx="440">
                  <c:v>2205</c:v>
                </c:pt>
                <c:pt idx="441">
                  <c:v>2210</c:v>
                </c:pt>
                <c:pt idx="442">
                  <c:v>2215</c:v>
                </c:pt>
                <c:pt idx="443">
                  <c:v>2220</c:v>
                </c:pt>
                <c:pt idx="444">
                  <c:v>2225</c:v>
                </c:pt>
                <c:pt idx="445">
                  <c:v>2230</c:v>
                </c:pt>
                <c:pt idx="446">
                  <c:v>2235</c:v>
                </c:pt>
                <c:pt idx="447">
                  <c:v>2240</c:v>
                </c:pt>
                <c:pt idx="448">
                  <c:v>2245</c:v>
                </c:pt>
                <c:pt idx="449">
                  <c:v>2250</c:v>
                </c:pt>
                <c:pt idx="450">
                  <c:v>2255</c:v>
                </c:pt>
                <c:pt idx="451">
                  <c:v>2260</c:v>
                </c:pt>
                <c:pt idx="452">
                  <c:v>2265</c:v>
                </c:pt>
                <c:pt idx="453">
                  <c:v>2270</c:v>
                </c:pt>
                <c:pt idx="454">
                  <c:v>2275</c:v>
                </c:pt>
                <c:pt idx="455">
                  <c:v>2280</c:v>
                </c:pt>
                <c:pt idx="456">
                  <c:v>2285</c:v>
                </c:pt>
                <c:pt idx="457">
                  <c:v>2290</c:v>
                </c:pt>
                <c:pt idx="458">
                  <c:v>2295</c:v>
                </c:pt>
                <c:pt idx="459">
                  <c:v>2300</c:v>
                </c:pt>
                <c:pt idx="460">
                  <c:v>2305</c:v>
                </c:pt>
                <c:pt idx="461">
                  <c:v>2310</c:v>
                </c:pt>
                <c:pt idx="462">
                  <c:v>2315</c:v>
                </c:pt>
                <c:pt idx="463">
                  <c:v>2320</c:v>
                </c:pt>
                <c:pt idx="464">
                  <c:v>2325</c:v>
                </c:pt>
                <c:pt idx="465">
                  <c:v>2330</c:v>
                </c:pt>
                <c:pt idx="466">
                  <c:v>2335</c:v>
                </c:pt>
                <c:pt idx="467">
                  <c:v>2340</c:v>
                </c:pt>
                <c:pt idx="468">
                  <c:v>2345</c:v>
                </c:pt>
                <c:pt idx="469">
                  <c:v>2350</c:v>
                </c:pt>
                <c:pt idx="470">
                  <c:v>2355</c:v>
                </c:pt>
                <c:pt idx="471">
                  <c:v>2360</c:v>
                </c:pt>
                <c:pt idx="472">
                  <c:v>2365</c:v>
                </c:pt>
                <c:pt idx="473">
                  <c:v>2370</c:v>
                </c:pt>
                <c:pt idx="474">
                  <c:v>2375</c:v>
                </c:pt>
                <c:pt idx="475">
                  <c:v>2380</c:v>
                </c:pt>
                <c:pt idx="476">
                  <c:v>2385</c:v>
                </c:pt>
                <c:pt idx="477">
                  <c:v>2390</c:v>
                </c:pt>
                <c:pt idx="478">
                  <c:v>2395</c:v>
                </c:pt>
                <c:pt idx="479">
                  <c:v>2400</c:v>
                </c:pt>
                <c:pt idx="480">
                  <c:v>2405</c:v>
                </c:pt>
                <c:pt idx="481">
                  <c:v>2410</c:v>
                </c:pt>
                <c:pt idx="482">
                  <c:v>2415</c:v>
                </c:pt>
                <c:pt idx="483">
                  <c:v>2420</c:v>
                </c:pt>
                <c:pt idx="484">
                  <c:v>2425</c:v>
                </c:pt>
                <c:pt idx="485">
                  <c:v>2430</c:v>
                </c:pt>
                <c:pt idx="486">
                  <c:v>2435</c:v>
                </c:pt>
                <c:pt idx="487">
                  <c:v>2440</c:v>
                </c:pt>
                <c:pt idx="488">
                  <c:v>2445</c:v>
                </c:pt>
                <c:pt idx="489">
                  <c:v>2450</c:v>
                </c:pt>
                <c:pt idx="490">
                  <c:v>2455</c:v>
                </c:pt>
                <c:pt idx="491">
                  <c:v>2460</c:v>
                </c:pt>
                <c:pt idx="492">
                  <c:v>2465</c:v>
                </c:pt>
                <c:pt idx="493">
                  <c:v>2470</c:v>
                </c:pt>
                <c:pt idx="494">
                  <c:v>2475</c:v>
                </c:pt>
                <c:pt idx="495">
                  <c:v>2480</c:v>
                </c:pt>
                <c:pt idx="496">
                  <c:v>2485</c:v>
                </c:pt>
                <c:pt idx="497">
                  <c:v>2490</c:v>
                </c:pt>
                <c:pt idx="498">
                  <c:v>2495</c:v>
                </c:pt>
                <c:pt idx="499">
                  <c:v>2500</c:v>
                </c:pt>
                <c:pt idx="500">
                  <c:v>2505</c:v>
                </c:pt>
                <c:pt idx="501">
                  <c:v>2510</c:v>
                </c:pt>
                <c:pt idx="502">
                  <c:v>2515</c:v>
                </c:pt>
                <c:pt idx="503">
                  <c:v>2520</c:v>
                </c:pt>
                <c:pt idx="504">
                  <c:v>2525</c:v>
                </c:pt>
                <c:pt idx="505">
                  <c:v>2530</c:v>
                </c:pt>
                <c:pt idx="506">
                  <c:v>2535</c:v>
                </c:pt>
                <c:pt idx="507">
                  <c:v>2540</c:v>
                </c:pt>
                <c:pt idx="508">
                  <c:v>2545</c:v>
                </c:pt>
                <c:pt idx="509">
                  <c:v>2550</c:v>
                </c:pt>
                <c:pt idx="510">
                  <c:v>2555</c:v>
                </c:pt>
                <c:pt idx="511">
                  <c:v>2560</c:v>
                </c:pt>
                <c:pt idx="512">
                  <c:v>2565</c:v>
                </c:pt>
                <c:pt idx="513">
                  <c:v>2570</c:v>
                </c:pt>
                <c:pt idx="514">
                  <c:v>2575</c:v>
                </c:pt>
                <c:pt idx="515">
                  <c:v>2580</c:v>
                </c:pt>
                <c:pt idx="516">
                  <c:v>2585</c:v>
                </c:pt>
                <c:pt idx="517">
                  <c:v>2590</c:v>
                </c:pt>
                <c:pt idx="518">
                  <c:v>2595</c:v>
                </c:pt>
                <c:pt idx="519">
                  <c:v>2600</c:v>
                </c:pt>
                <c:pt idx="520">
                  <c:v>2605</c:v>
                </c:pt>
                <c:pt idx="521">
                  <c:v>2610</c:v>
                </c:pt>
                <c:pt idx="522">
                  <c:v>2615</c:v>
                </c:pt>
                <c:pt idx="523">
                  <c:v>2620</c:v>
                </c:pt>
                <c:pt idx="524">
                  <c:v>2625</c:v>
                </c:pt>
                <c:pt idx="525">
                  <c:v>2630</c:v>
                </c:pt>
                <c:pt idx="526">
                  <c:v>2635</c:v>
                </c:pt>
                <c:pt idx="527">
                  <c:v>2640</c:v>
                </c:pt>
                <c:pt idx="528">
                  <c:v>2645</c:v>
                </c:pt>
                <c:pt idx="529">
                  <c:v>2650</c:v>
                </c:pt>
                <c:pt idx="530">
                  <c:v>2655</c:v>
                </c:pt>
                <c:pt idx="531">
                  <c:v>2660</c:v>
                </c:pt>
                <c:pt idx="532">
                  <c:v>2665</c:v>
                </c:pt>
                <c:pt idx="533">
                  <c:v>2670</c:v>
                </c:pt>
                <c:pt idx="534">
                  <c:v>2675</c:v>
                </c:pt>
                <c:pt idx="535">
                  <c:v>2680</c:v>
                </c:pt>
                <c:pt idx="536">
                  <c:v>2685</c:v>
                </c:pt>
                <c:pt idx="537">
                  <c:v>2690</c:v>
                </c:pt>
                <c:pt idx="538">
                  <c:v>2695</c:v>
                </c:pt>
                <c:pt idx="539">
                  <c:v>2700</c:v>
                </c:pt>
                <c:pt idx="540">
                  <c:v>2705</c:v>
                </c:pt>
                <c:pt idx="541">
                  <c:v>2710</c:v>
                </c:pt>
                <c:pt idx="542">
                  <c:v>2715</c:v>
                </c:pt>
                <c:pt idx="543">
                  <c:v>2720</c:v>
                </c:pt>
                <c:pt idx="544">
                  <c:v>2725</c:v>
                </c:pt>
                <c:pt idx="545">
                  <c:v>2730</c:v>
                </c:pt>
                <c:pt idx="546">
                  <c:v>2735</c:v>
                </c:pt>
                <c:pt idx="547">
                  <c:v>2740</c:v>
                </c:pt>
                <c:pt idx="548">
                  <c:v>2745</c:v>
                </c:pt>
                <c:pt idx="549">
                  <c:v>2750</c:v>
                </c:pt>
                <c:pt idx="550">
                  <c:v>2755</c:v>
                </c:pt>
                <c:pt idx="551">
                  <c:v>2760</c:v>
                </c:pt>
                <c:pt idx="552">
                  <c:v>2765</c:v>
                </c:pt>
                <c:pt idx="553">
                  <c:v>2770</c:v>
                </c:pt>
                <c:pt idx="554">
                  <c:v>2775</c:v>
                </c:pt>
                <c:pt idx="555">
                  <c:v>2780</c:v>
                </c:pt>
                <c:pt idx="556">
                  <c:v>2785</c:v>
                </c:pt>
                <c:pt idx="557">
                  <c:v>2790</c:v>
                </c:pt>
                <c:pt idx="558">
                  <c:v>2795</c:v>
                </c:pt>
                <c:pt idx="559">
                  <c:v>2800</c:v>
                </c:pt>
                <c:pt idx="560">
                  <c:v>2805</c:v>
                </c:pt>
                <c:pt idx="561">
                  <c:v>2810</c:v>
                </c:pt>
                <c:pt idx="562">
                  <c:v>2815</c:v>
                </c:pt>
                <c:pt idx="563">
                  <c:v>2820</c:v>
                </c:pt>
                <c:pt idx="564">
                  <c:v>2825</c:v>
                </c:pt>
                <c:pt idx="565">
                  <c:v>2830</c:v>
                </c:pt>
                <c:pt idx="566">
                  <c:v>2835</c:v>
                </c:pt>
                <c:pt idx="567">
                  <c:v>2840</c:v>
                </c:pt>
                <c:pt idx="568">
                  <c:v>2845</c:v>
                </c:pt>
                <c:pt idx="569">
                  <c:v>2850</c:v>
                </c:pt>
                <c:pt idx="570">
                  <c:v>2855</c:v>
                </c:pt>
                <c:pt idx="571">
                  <c:v>2860</c:v>
                </c:pt>
                <c:pt idx="572">
                  <c:v>2865</c:v>
                </c:pt>
                <c:pt idx="573">
                  <c:v>2870</c:v>
                </c:pt>
                <c:pt idx="574">
                  <c:v>2875</c:v>
                </c:pt>
                <c:pt idx="575">
                  <c:v>2880</c:v>
                </c:pt>
                <c:pt idx="576">
                  <c:v>2885</c:v>
                </c:pt>
                <c:pt idx="577">
                  <c:v>2890</c:v>
                </c:pt>
                <c:pt idx="578">
                  <c:v>2895</c:v>
                </c:pt>
                <c:pt idx="579">
                  <c:v>2900</c:v>
                </c:pt>
                <c:pt idx="580">
                  <c:v>2905</c:v>
                </c:pt>
                <c:pt idx="581">
                  <c:v>2910</c:v>
                </c:pt>
                <c:pt idx="582">
                  <c:v>2915</c:v>
                </c:pt>
                <c:pt idx="583">
                  <c:v>2920</c:v>
                </c:pt>
                <c:pt idx="584">
                  <c:v>2925</c:v>
                </c:pt>
                <c:pt idx="585">
                  <c:v>2930</c:v>
                </c:pt>
                <c:pt idx="586">
                  <c:v>2935</c:v>
                </c:pt>
                <c:pt idx="587">
                  <c:v>2940</c:v>
                </c:pt>
                <c:pt idx="588">
                  <c:v>2945</c:v>
                </c:pt>
                <c:pt idx="589">
                  <c:v>2950</c:v>
                </c:pt>
                <c:pt idx="590">
                  <c:v>2955</c:v>
                </c:pt>
                <c:pt idx="591">
                  <c:v>2960</c:v>
                </c:pt>
                <c:pt idx="592">
                  <c:v>2965</c:v>
                </c:pt>
                <c:pt idx="593">
                  <c:v>2970</c:v>
                </c:pt>
                <c:pt idx="594">
                  <c:v>2975</c:v>
                </c:pt>
                <c:pt idx="595">
                  <c:v>2980</c:v>
                </c:pt>
                <c:pt idx="596">
                  <c:v>2985</c:v>
                </c:pt>
                <c:pt idx="597">
                  <c:v>2990</c:v>
                </c:pt>
                <c:pt idx="598">
                  <c:v>2995</c:v>
                </c:pt>
                <c:pt idx="599">
                  <c:v>3000</c:v>
                </c:pt>
                <c:pt idx="600">
                  <c:v>3005</c:v>
                </c:pt>
                <c:pt idx="601">
                  <c:v>3010</c:v>
                </c:pt>
                <c:pt idx="602">
                  <c:v>3015</c:v>
                </c:pt>
                <c:pt idx="603">
                  <c:v>3020</c:v>
                </c:pt>
                <c:pt idx="604">
                  <c:v>3025</c:v>
                </c:pt>
                <c:pt idx="605">
                  <c:v>3030</c:v>
                </c:pt>
                <c:pt idx="606">
                  <c:v>3035</c:v>
                </c:pt>
                <c:pt idx="607">
                  <c:v>3040</c:v>
                </c:pt>
                <c:pt idx="608">
                  <c:v>3045</c:v>
                </c:pt>
                <c:pt idx="609">
                  <c:v>3050</c:v>
                </c:pt>
                <c:pt idx="610">
                  <c:v>3055</c:v>
                </c:pt>
                <c:pt idx="611">
                  <c:v>3060</c:v>
                </c:pt>
                <c:pt idx="612">
                  <c:v>3065</c:v>
                </c:pt>
                <c:pt idx="613">
                  <c:v>3070</c:v>
                </c:pt>
                <c:pt idx="614">
                  <c:v>3075</c:v>
                </c:pt>
                <c:pt idx="615">
                  <c:v>3080</c:v>
                </c:pt>
                <c:pt idx="616">
                  <c:v>3085</c:v>
                </c:pt>
                <c:pt idx="617">
                  <c:v>3090</c:v>
                </c:pt>
                <c:pt idx="618">
                  <c:v>3095</c:v>
                </c:pt>
                <c:pt idx="619">
                  <c:v>3100</c:v>
                </c:pt>
                <c:pt idx="620">
                  <c:v>3105</c:v>
                </c:pt>
                <c:pt idx="621">
                  <c:v>3110</c:v>
                </c:pt>
                <c:pt idx="622">
                  <c:v>3115</c:v>
                </c:pt>
                <c:pt idx="623">
                  <c:v>3120</c:v>
                </c:pt>
                <c:pt idx="624">
                  <c:v>3125</c:v>
                </c:pt>
                <c:pt idx="625">
                  <c:v>3130</c:v>
                </c:pt>
                <c:pt idx="626">
                  <c:v>3135</c:v>
                </c:pt>
                <c:pt idx="627">
                  <c:v>3140</c:v>
                </c:pt>
                <c:pt idx="628">
                  <c:v>3145</c:v>
                </c:pt>
                <c:pt idx="629">
                  <c:v>3150</c:v>
                </c:pt>
                <c:pt idx="630">
                  <c:v>3155</c:v>
                </c:pt>
                <c:pt idx="631">
                  <c:v>3160</c:v>
                </c:pt>
                <c:pt idx="632">
                  <c:v>3165</c:v>
                </c:pt>
                <c:pt idx="633">
                  <c:v>3170</c:v>
                </c:pt>
                <c:pt idx="634">
                  <c:v>3175</c:v>
                </c:pt>
                <c:pt idx="635">
                  <c:v>3180</c:v>
                </c:pt>
                <c:pt idx="636">
                  <c:v>3185</c:v>
                </c:pt>
                <c:pt idx="637">
                  <c:v>3190</c:v>
                </c:pt>
                <c:pt idx="638">
                  <c:v>3195</c:v>
                </c:pt>
                <c:pt idx="639">
                  <c:v>3200</c:v>
                </c:pt>
                <c:pt idx="640">
                  <c:v>3205</c:v>
                </c:pt>
                <c:pt idx="641">
                  <c:v>3210</c:v>
                </c:pt>
                <c:pt idx="642">
                  <c:v>3215</c:v>
                </c:pt>
                <c:pt idx="643">
                  <c:v>3220</c:v>
                </c:pt>
                <c:pt idx="644">
                  <c:v>3225</c:v>
                </c:pt>
                <c:pt idx="645">
                  <c:v>3230</c:v>
                </c:pt>
                <c:pt idx="646">
                  <c:v>3235</c:v>
                </c:pt>
                <c:pt idx="647">
                  <c:v>3240</c:v>
                </c:pt>
                <c:pt idx="648">
                  <c:v>3245</c:v>
                </c:pt>
                <c:pt idx="649">
                  <c:v>3250</c:v>
                </c:pt>
                <c:pt idx="650">
                  <c:v>3255</c:v>
                </c:pt>
                <c:pt idx="651">
                  <c:v>3260</c:v>
                </c:pt>
                <c:pt idx="652">
                  <c:v>3265</c:v>
                </c:pt>
                <c:pt idx="653">
                  <c:v>3270</c:v>
                </c:pt>
                <c:pt idx="654">
                  <c:v>3275</c:v>
                </c:pt>
                <c:pt idx="655">
                  <c:v>3280</c:v>
                </c:pt>
                <c:pt idx="656">
                  <c:v>3285</c:v>
                </c:pt>
                <c:pt idx="657">
                  <c:v>3290</c:v>
                </c:pt>
                <c:pt idx="658">
                  <c:v>3295</c:v>
                </c:pt>
                <c:pt idx="659">
                  <c:v>3300</c:v>
                </c:pt>
                <c:pt idx="660">
                  <c:v>3305</c:v>
                </c:pt>
                <c:pt idx="661">
                  <c:v>3310</c:v>
                </c:pt>
                <c:pt idx="662">
                  <c:v>3315</c:v>
                </c:pt>
                <c:pt idx="663">
                  <c:v>3320</c:v>
                </c:pt>
                <c:pt idx="664">
                  <c:v>3325</c:v>
                </c:pt>
                <c:pt idx="665">
                  <c:v>3330</c:v>
                </c:pt>
                <c:pt idx="666">
                  <c:v>3335</c:v>
                </c:pt>
                <c:pt idx="667">
                  <c:v>3340</c:v>
                </c:pt>
                <c:pt idx="668">
                  <c:v>3345</c:v>
                </c:pt>
                <c:pt idx="669">
                  <c:v>3350</c:v>
                </c:pt>
                <c:pt idx="670">
                  <c:v>3355</c:v>
                </c:pt>
                <c:pt idx="671">
                  <c:v>3360</c:v>
                </c:pt>
                <c:pt idx="672">
                  <c:v>3365</c:v>
                </c:pt>
                <c:pt idx="673">
                  <c:v>3370</c:v>
                </c:pt>
                <c:pt idx="674">
                  <c:v>3375</c:v>
                </c:pt>
                <c:pt idx="675">
                  <c:v>3380</c:v>
                </c:pt>
                <c:pt idx="676">
                  <c:v>3385</c:v>
                </c:pt>
                <c:pt idx="677">
                  <c:v>3390</c:v>
                </c:pt>
                <c:pt idx="678">
                  <c:v>3395</c:v>
                </c:pt>
                <c:pt idx="679">
                  <c:v>3400</c:v>
                </c:pt>
                <c:pt idx="680">
                  <c:v>3405</c:v>
                </c:pt>
                <c:pt idx="681">
                  <c:v>3410</c:v>
                </c:pt>
                <c:pt idx="682">
                  <c:v>3415</c:v>
                </c:pt>
                <c:pt idx="683">
                  <c:v>3420</c:v>
                </c:pt>
                <c:pt idx="684">
                  <c:v>3425</c:v>
                </c:pt>
                <c:pt idx="685">
                  <c:v>3430</c:v>
                </c:pt>
                <c:pt idx="686">
                  <c:v>3435</c:v>
                </c:pt>
                <c:pt idx="687">
                  <c:v>3440</c:v>
                </c:pt>
                <c:pt idx="688">
                  <c:v>3445</c:v>
                </c:pt>
                <c:pt idx="689">
                  <c:v>3450</c:v>
                </c:pt>
                <c:pt idx="690">
                  <c:v>3455</c:v>
                </c:pt>
                <c:pt idx="691">
                  <c:v>3460</c:v>
                </c:pt>
                <c:pt idx="692">
                  <c:v>3465</c:v>
                </c:pt>
                <c:pt idx="693">
                  <c:v>3470</c:v>
                </c:pt>
                <c:pt idx="694">
                  <c:v>3475</c:v>
                </c:pt>
                <c:pt idx="695">
                  <c:v>3480</c:v>
                </c:pt>
                <c:pt idx="696">
                  <c:v>3485</c:v>
                </c:pt>
                <c:pt idx="697">
                  <c:v>3490</c:v>
                </c:pt>
                <c:pt idx="698">
                  <c:v>3495</c:v>
                </c:pt>
                <c:pt idx="699">
                  <c:v>3500</c:v>
                </c:pt>
                <c:pt idx="700">
                  <c:v>3505</c:v>
                </c:pt>
                <c:pt idx="701">
                  <c:v>3510</c:v>
                </c:pt>
                <c:pt idx="702">
                  <c:v>3515</c:v>
                </c:pt>
                <c:pt idx="703">
                  <c:v>3520</c:v>
                </c:pt>
                <c:pt idx="704">
                  <c:v>3525</c:v>
                </c:pt>
                <c:pt idx="705">
                  <c:v>3530</c:v>
                </c:pt>
                <c:pt idx="706">
                  <c:v>3535</c:v>
                </c:pt>
                <c:pt idx="707">
                  <c:v>3540</c:v>
                </c:pt>
                <c:pt idx="708">
                  <c:v>3545</c:v>
                </c:pt>
                <c:pt idx="709">
                  <c:v>3550</c:v>
                </c:pt>
                <c:pt idx="710">
                  <c:v>3555</c:v>
                </c:pt>
                <c:pt idx="711">
                  <c:v>3560</c:v>
                </c:pt>
                <c:pt idx="712">
                  <c:v>3565</c:v>
                </c:pt>
                <c:pt idx="713">
                  <c:v>3570</c:v>
                </c:pt>
                <c:pt idx="714">
                  <c:v>3575</c:v>
                </c:pt>
                <c:pt idx="715">
                  <c:v>3580</c:v>
                </c:pt>
                <c:pt idx="716">
                  <c:v>3585</c:v>
                </c:pt>
                <c:pt idx="717">
                  <c:v>3590</c:v>
                </c:pt>
                <c:pt idx="718">
                  <c:v>3595</c:v>
                </c:pt>
                <c:pt idx="719">
                  <c:v>3600</c:v>
                </c:pt>
                <c:pt idx="720">
                  <c:v>3605</c:v>
                </c:pt>
                <c:pt idx="721">
                  <c:v>3610</c:v>
                </c:pt>
                <c:pt idx="722">
                  <c:v>3615</c:v>
                </c:pt>
                <c:pt idx="723">
                  <c:v>3620</c:v>
                </c:pt>
                <c:pt idx="724">
                  <c:v>3625</c:v>
                </c:pt>
                <c:pt idx="725">
                  <c:v>3630</c:v>
                </c:pt>
                <c:pt idx="726">
                  <c:v>3635</c:v>
                </c:pt>
                <c:pt idx="727">
                  <c:v>3640</c:v>
                </c:pt>
                <c:pt idx="728">
                  <c:v>3645</c:v>
                </c:pt>
                <c:pt idx="729">
                  <c:v>3650</c:v>
                </c:pt>
                <c:pt idx="730">
                  <c:v>3655</c:v>
                </c:pt>
                <c:pt idx="731">
                  <c:v>3660</c:v>
                </c:pt>
                <c:pt idx="732">
                  <c:v>3665</c:v>
                </c:pt>
                <c:pt idx="733">
                  <c:v>3670</c:v>
                </c:pt>
                <c:pt idx="734">
                  <c:v>3675</c:v>
                </c:pt>
                <c:pt idx="735">
                  <c:v>3680</c:v>
                </c:pt>
                <c:pt idx="736">
                  <c:v>3685</c:v>
                </c:pt>
                <c:pt idx="737">
                  <c:v>3690</c:v>
                </c:pt>
                <c:pt idx="738">
                  <c:v>3695</c:v>
                </c:pt>
                <c:pt idx="739">
                  <c:v>3700</c:v>
                </c:pt>
                <c:pt idx="740">
                  <c:v>3705</c:v>
                </c:pt>
                <c:pt idx="741">
                  <c:v>3710</c:v>
                </c:pt>
                <c:pt idx="742">
                  <c:v>3715</c:v>
                </c:pt>
                <c:pt idx="743">
                  <c:v>3720</c:v>
                </c:pt>
                <c:pt idx="744">
                  <c:v>3725</c:v>
                </c:pt>
                <c:pt idx="745">
                  <c:v>3730</c:v>
                </c:pt>
                <c:pt idx="746">
                  <c:v>3735</c:v>
                </c:pt>
                <c:pt idx="747">
                  <c:v>3740</c:v>
                </c:pt>
                <c:pt idx="748">
                  <c:v>3745</c:v>
                </c:pt>
                <c:pt idx="749">
                  <c:v>3750</c:v>
                </c:pt>
                <c:pt idx="750">
                  <c:v>3755</c:v>
                </c:pt>
                <c:pt idx="751">
                  <c:v>3760</c:v>
                </c:pt>
                <c:pt idx="752">
                  <c:v>3765</c:v>
                </c:pt>
                <c:pt idx="753">
                  <c:v>3770</c:v>
                </c:pt>
                <c:pt idx="754">
                  <c:v>3775</c:v>
                </c:pt>
                <c:pt idx="755">
                  <c:v>3780</c:v>
                </c:pt>
                <c:pt idx="756">
                  <c:v>3785</c:v>
                </c:pt>
                <c:pt idx="757">
                  <c:v>3790</c:v>
                </c:pt>
                <c:pt idx="758">
                  <c:v>3795</c:v>
                </c:pt>
                <c:pt idx="759">
                  <c:v>3800</c:v>
                </c:pt>
                <c:pt idx="760">
                  <c:v>3805</c:v>
                </c:pt>
                <c:pt idx="761">
                  <c:v>3810</c:v>
                </c:pt>
                <c:pt idx="762">
                  <c:v>3815</c:v>
                </c:pt>
                <c:pt idx="763">
                  <c:v>3820</c:v>
                </c:pt>
                <c:pt idx="764">
                  <c:v>3825</c:v>
                </c:pt>
                <c:pt idx="765">
                  <c:v>3830</c:v>
                </c:pt>
                <c:pt idx="766">
                  <c:v>3835</c:v>
                </c:pt>
                <c:pt idx="767">
                  <c:v>3840</c:v>
                </c:pt>
                <c:pt idx="768">
                  <c:v>3845</c:v>
                </c:pt>
                <c:pt idx="769">
                  <c:v>3850</c:v>
                </c:pt>
                <c:pt idx="770">
                  <c:v>3855</c:v>
                </c:pt>
                <c:pt idx="771">
                  <c:v>3860</c:v>
                </c:pt>
                <c:pt idx="772">
                  <c:v>3865</c:v>
                </c:pt>
                <c:pt idx="773">
                  <c:v>3870</c:v>
                </c:pt>
                <c:pt idx="774">
                  <c:v>3875</c:v>
                </c:pt>
                <c:pt idx="775">
                  <c:v>3880</c:v>
                </c:pt>
                <c:pt idx="776">
                  <c:v>3885</c:v>
                </c:pt>
                <c:pt idx="777">
                  <c:v>3890</c:v>
                </c:pt>
                <c:pt idx="778">
                  <c:v>3895</c:v>
                </c:pt>
                <c:pt idx="779">
                  <c:v>3900</c:v>
                </c:pt>
                <c:pt idx="780">
                  <c:v>3905</c:v>
                </c:pt>
                <c:pt idx="781">
                  <c:v>3910</c:v>
                </c:pt>
                <c:pt idx="782">
                  <c:v>3915</c:v>
                </c:pt>
                <c:pt idx="783">
                  <c:v>3920</c:v>
                </c:pt>
                <c:pt idx="784">
                  <c:v>3925</c:v>
                </c:pt>
                <c:pt idx="785">
                  <c:v>3930</c:v>
                </c:pt>
                <c:pt idx="786">
                  <c:v>3935</c:v>
                </c:pt>
                <c:pt idx="787">
                  <c:v>3940</c:v>
                </c:pt>
                <c:pt idx="788">
                  <c:v>3945</c:v>
                </c:pt>
                <c:pt idx="789">
                  <c:v>3950</c:v>
                </c:pt>
                <c:pt idx="790">
                  <c:v>3955</c:v>
                </c:pt>
                <c:pt idx="791">
                  <c:v>3960</c:v>
                </c:pt>
                <c:pt idx="792">
                  <c:v>3965</c:v>
                </c:pt>
                <c:pt idx="793">
                  <c:v>3970</c:v>
                </c:pt>
                <c:pt idx="794">
                  <c:v>3975</c:v>
                </c:pt>
                <c:pt idx="795">
                  <c:v>3980</c:v>
                </c:pt>
                <c:pt idx="796">
                  <c:v>3985</c:v>
                </c:pt>
                <c:pt idx="797">
                  <c:v>3990</c:v>
                </c:pt>
                <c:pt idx="798">
                  <c:v>3995</c:v>
                </c:pt>
                <c:pt idx="799">
                  <c:v>4000</c:v>
                </c:pt>
                <c:pt idx="800">
                  <c:v>4005</c:v>
                </c:pt>
                <c:pt idx="801">
                  <c:v>4010</c:v>
                </c:pt>
                <c:pt idx="802">
                  <c:v>4015</c:v>
                </c:pt>
                <c:pt idx="803">
                  <c:v>4020</c:v>
                </c:pt>
                <c:pt idx="804">
                  <c:v>4025</c:v>
                </c:pt>
                <c:pt idx="805">
                  <c:v>4030</c:v>
                </c:pt>
                <c:pt idx="806">
                  <c:v>4035</c:v>
                </c:pt>
                <c:pt idx="807">
                  <c:v>4040</c:v>
                </c:pt>
                <c:pt idx="808">
                  <c:v>4045</c:v>
                </c:pt>
                <c:pt idx="809">
                  <c:v>4050</c:v>
                </c:pt>
                <c:pt idx="810">
                  <c:v>4055</c:v>
                </c:pt>
                <c:pt idx="811">
                  <c:v>4060</c:v>
                </c:pt>
                <c:pt idx="812">
                  <c:v>4065</c:v>
                </c:pt>
                <c:pt idx="813">
                  <c:v>4070</c:v>
                </c:pt>
                <c:pt idx="814">
                  <c:v>4075</c:v>
                </c:pt>
                <c:pt idx="815">
                  <c:v>4080</c:v>
                </c:pt>
                <c:pt idx="816">
                  <c:v>4085</c:v>
                </c:pt>
                <c:pt idx="817">
                  <c:v>4090</c:v>
                </c:pt>
                <c:pt idx="818">
                  <c:v>4095</c:v>
                </c:pt>
                <c:pt idx="819">
                  <c:v>4100</c:v>
                </c:pt>
                <c:pt idx="820">
                  <c:v>4105</c:v>
                </c:pt>
                <c:pt idx="821">
                  <c:v>4110</c:v>
                </c:pt>
                <c:pt idx="822">
                  <c:v>4115</c:v>
                </c:pt>
                <c:pt idx="823">
                  <c:v>4120</c:v>
                </c:pt>
                <c:pt idx="824">
                  <c:v>4125</c:v>
                </c:pt>
                <c:pt idx="825">
                  <c:v>4130</c:v>
                </c:pt>
                <c:pt idx="826">
                  <c:v>4135</c:v>
                </c:pt>
                <c:pt idx="827">
                  <c:v>4140</c:v>
                </c:pt>
                <c:pt idx="828">
                  <c:v>4145</c:v>
                </c:pt>
                <c:pt idx="829">
                  <c:v>4150</c:v>
                </c:pt>
                <c:pt idx="830">
                  <c:v>4155</c:v>
                </c:pt>
                <c:pt idx="831">
                  <c:v>4160</c:v>
                </c:pt>
                <c:pt idx="832">
                  <c:v>4165</c:v>
                </c:pt>
                <c:pt idx="833">
                  <c:v>4170</c:v>
                </c:pt>
                <c:pt idx="834">
                  <c:v>4175</c:v>
                </c:pt>
                <c:pt idx="835">
                  <c:v>4180</c:v>
                </c:pt>
                <c:pt idx="836">
                  <c:v>4185</c:v>
                </c:pt>
                <c:pt idx="837">
                  <c:v>4190</c:v>
                </c:pt>
                <c:pt idx="838">
                  <c:v>4195</c:v>
                </c:pt>
                <c:pt idx="839">
                  <c:v>4200</c:v>
                </c:pt>
                <c:pt idx="840">
                  <c:v>4205</c:v>
                </c:pt>
                <c:pt idx="841">
                  <c:v>4210</c:v>
                </c:pt>
                <c:pt idx="842">
                  <c:v>4215</c:v>
                </c:pt>
                <c:pt idx="843">
                  <c:v>4220</c:v>
                </c:pt>
                <c:pt idx="844">
                  <c:v>4225</c:v>
                </c:pt>
                <c:pt idx="845">
                  <c:v>4230</c:v>
                </c:pt>
                <c:pt idx="846">
                  <c:v>4235</c:v>
                </c:pt>
                <c:pt idx="847">
                  <c:v>4240</c:v>
                </c:pt>
                <c:pt idx="848">
                  <c:v>4245</c:v>
                </c:pt>
                <c:pt idx="849">
                  <c:v>4250</c:v>
                </c:pt>
                <c:pt idx="850">
                  <c:v>4255</c:v>
                </c:pt>
                <c:pt idx="851">
                  <c:v>4260</c:v>
                </c:pt>
                <c:pt idx="852">
                  <c:v>4265</c:v>
                </c:pt>
                <c:pt idx="853">
                  <c:v>4270</c:v>
                </c:pt>
                <c:pt idx="854">
                  <c:v>4275</c:v>
                </c:pt>
                <c:pt idx="855">
                  <c:v>4280</c:v>
                </c:pt>
                <c:pt idx="856">
                  <c:v>4285</c:v>
                </c:pt>
                <c:pt idx="857">
                  <c:v>4290</c:v>
                </c:pt>
                <c:pt idx="858">
                  <c:v>4295</c:v>
                </c:pt>
                <c:pt idx="859">
                  <c:v>4300</c:v>
                </c:pt>
                <c:pt idx="860">
                  <c:v>4305</c:v>
                </c:pt>
                <c:pt idx="861">
                  <c:v>4310</c:v>
                </c:pt>
                <c:pt idx="862">
                  <c:v>4315</c:v>
                </c:pt>
                <c:pt idx="863">
                  <c:v>4320</c:v>
                </c:pt>
                <c:pt idx="864">
                  <c:v>4325</c:v>
                </c:pt>
                <c:pt idx="865">
                  <c:v>4330</c:v>
                </c:pt>
                <c:pt idx="866">
                  <c:v>4335</c:v>
                </c:pt>
                <c:pt idx="867">
                  <c:v>4340</c:v>
                </c:pt>
                <c:pt idx="868">
                  <c:v>4345</c:v>
                </c:pt>
                <c:pt idx="869">
                  <c:v>4350</c:v>
                </c:pt>
                <c:pt idx="870">
                  <c:v>4355</c:v>
                </c:pt>
                <c:pt idx="871">
                  <c:v>4360</c:v>
                </c:pt>
                <c:pt idx="872">
                  <c:v>4365</c:v>
                </c:pt>
                <c:pt idx="873">
                  <c:v>4370</c:v>
                </c:pt>
                <c:pt idx="874">
                  <c:v>4375</c:v>
                </c:pt>
                <c:pt idx="875">
                  <c:v>4380</c:v>
                </c:pt>
                <c:pt idx="876">
                  <c:v>4385</c:v>
                </c:pt>
                <c:pt idx="877">
                  <c:v>4390</c:v>
                </c:pt>
                <c:pt idx="878">
                  <c:v>4395</c:v>
                </c:pt>
                <c:pt idx="879">
                  <c:v>4400</c:v>
                </c:pt>
                <c:pt idx="880">
                  <c:v>4405</c:v>
                </c:pt>
                <c:pt idx="881">
                  <c:v>4410</c:v>
                </c:pt>
                <c:pt idx="882">
                  <c:v>4415</c:v>
                </c:pt>
                <c:pt idx="883">
                  <c:v>4420</c:v>
                </c:pt>
                <c:pt idx="884">
                  <c:v>4425</c:v>
                </c:pt>
                <c:pt idx="885">
                  <c:v>4430</c:v>
                </c:pt>
                <c:pt idx="886">
                  <c:v>4435</c:v>
                </c:pt>
                <c:pt idx="887">
                  <c:v>4440</c:v>
                </c:pt>
                <c:pt idx="888">
                  <c:v>4445</c:v>
                </c:pt>
                <c:pt idx="889">
                  <c:v>4450</c:v>
                </c:pt>
                <c:pt idx="890">
                  <c:v>4455</c:v>
                </c:pt>
                <c:pt idx="891">
                  <c:v>4460</c:v>
                </c:pt>
                <c:pt idx="892">
                  <c:v>4465</c:v>
                </c:pt>
                <c:pt idx="893">
                  <c:v>4470</c:v>
                </c:pt>
                <c:pt idx="894">
                  <c:v>4475</c:v>
                </c:pt>
                <c:pt idx="895">
                  <c:v>4480</c:v>
                </c:pt>
                <c:pt idx="896">
                  <c:v>4485</c:v>
                </c:pt>
                <c:pt idx="897">
                  <c:v>4490</c:v>
                </c:pt>
                <c:pt idx="898">
                  <c:v>4495</c:v>
                </c:pt>
                <c:pt idx="899">
                  <c:v>4500</c:v>
                </c:pt>
                <c:pt idx="900">
                  <c:v>4505</c:v>
                </c:pt>
                <c:pt idx="901">
                  <c:v>4510</c:v>
                </c:pt>
                <c:pt idx="902">
                  <c:v>4515</c:v>
                </c:pt>
                <c:pt idx="903">
                  <c:v>4520</c:v>
                </c:pt>
                <c:pt idx="904">
                  <c:v>4525</c:v>
                </c:pt>
                <c:pt idx="905">
                  <c:v>4530</c:v>
                </c:pt>
                <c:pt idx="906">
                  <c:v>4535</c:v>
                </c:pt>
                <c:pt idx="907">
                  <c:v>4540</c:v>
                </c:pt>
                <c:pt idx="908">
                  <c:v>4545</c:v>
                </c:pt>
                <c:pt idx="909">
                  <c:v>4550</c:v>
                </c:pt>
                <c:pt idx="910">
                  <c:v>4555</c:v>
                </c:pt>
                <c:pt idx="911">
                  <c:v>4560</c:v>
                </c:pt>
                <c:pt idx="912">
                  <c:v>4565</c:v>
                </c:pt>
                <c:pt idx="913">
                  <c:v>4570</c:v>
                </c:pt>
                <c:pt idx="914">
                  <c:v>4575</c:v>
                </c:pt>
                <c:pt idx="915">
                  <c:v>4580</c:v>
                </c:pt>
                <c:pt idx="916">
                  <c:v>4585</c:v>
                </c:pt>
                <c:pt idx="917">
                  <c:v>4590</c:v>
                </c:pt>
                <c:pt idx="918">
                  <c:v>4595</c:v>
                </c:pt>
                <c:pt idx="919">
                  <c:v>4600</c:v>
                </c:pt>
                <c:pt idx="920">
                  <c:v>4605</c:v>
                </c:pt>
                <c:pt idx="921">
                  <c:v>4610</c:v>
                </c:pt>
                <c:pt idx="922">
                  <c:v>4615</c:v>
                </c:pt>
                <c:pt idx="923">
                  <c:v>4620</c:v>
                </c:pt>
                <c:pt idx="924">
                  <c:v>4625</c:v>
                </c:pt>
                <c:pt idx="925">
                  <c:v>4630</c:v>
                </c:pt>
                <c:pt idx="926">
                  <c:v>4635</c:v>
                </c:pt>
                <c:pt idx="927">
                  <c:v>4640</c:v>
                </c:pt>
                <c:pt idx="928">
                  <c:v>4645</c:v>
                </c:pt>
                <c:pt idx="929">
                  <c:v>4650</c:v>
                </c:pt>
                <c:pt idx="930">
                  <c:v>4655</c:v>
                </c:pt>
                <c:pt idx="931">
                  <c:v>4660</c:v>
                </c:pt>
                <c:pt idx="932">
                  <c:v>4665</c:v>
                </c:pt>
                <c:pt idx="933">
                  <c:v>4670</c:v>
                </c:pt>
                <c:pt idx="934">
                  <c:v>4675</c:v>
                </c:pt>
                <c:pt idx="935">
                  <c:v>4680</c:v>
                </c:pt>
                <c:pt idx="936">
                  <c:v>4685</c:v>
                </c:pt>
                <c:pt idx="937">
                  <c:v>4690</c:v>
                </c:pt>
                <c:pt idx="938">
                  <c:v>4695</c:v>
                </c:pt>
                <c:pt idx="939">
                  <c:v>4700</c:v>
                </c:pt>
                <c:pt idx="940">
                  <c:v>4705</c:v>
                </c:pt>
                <c:pt idx="941">
                  <c:v>4710</c:v>
                </c:pt>
                <c:pt idx="942">
                  <c:v>4715</c:v>
                </c:pt>
                <c:pt idx="943">
                  <c:v>4720</c:v>
                </c:pt>
                <c:pt idx="944">
                  <c:v>4725</c:v>
                </c:pt>
                <c:pt idx="945">
                  <c:v>4730</c:v>
                </c:pt>
                <c:pt idx="946">
                  <c:v>4735</c:v>
                </c:pt>
                <c:pt idx="947">
                  <c:v>4740</c:v>
                </c:pt>
                <c:pt idx="948">
                  <c:v>4745</c:v>
                </c:pt>
                <c:pt idx="949">
                  <c:v>4750</c:v>
                </c:pt>
                <c:pt idx="950">
                  <c:v>4755</c:v>
                </c:pt>
                <c:pt idx="951">
                  <c:v>4760</c:v>
                </c:pt>
                <c:pt idx="952">
                  <c:v>4765</c:v>
                </c:pt>
                <c:pt idx="953">
                  <c:v>4770</c:v>
                </c:pt>
                <c:pt idx="954">
                  <c:v>4775</c:v>
                </c:pt>
                <c:pt idx="955">
                  <c:v>4780</c:v>
                </c:pt>
                <c:pt idx="956">
                  <c:v>4785</c:v>
                </c:pt>
                <c:pt idx="957">
                  <c:v>4790</c:v>
                </c:pt>
                <c:pt idx="958">
                  <c:v>4795</c:v>
                </c:pt>
                <c:pt idx="959">
                  <c:v>4800</c:v>
                </c:pt>
                <c:pt idx="960">
                  <c:v>4805</c:v>
                </c:pt>
                <c:pt idx="961">
                  <c:v>4810</c:v>
                </c:pt>
                <c:pt idx="962">
                  <c:v>4815</c:v>
                </c:pt>
                <c:pt idx="963">
                  <c:v>4820</c:v>
                </c:pt>
                <c:pt idx="964">
                  <c:v>4825</c:v>
                </c:pt>
                <c:pt idx="965">
                  <c:v>4830</c:v>
                </c:pt>
                <c:pt idx="966">
                  <c:v>4835</c:v>
                </c:pt>
                <c:pt idx="967">
                  <c:v>4840</c:v>
                </c:pt>
                <c:pt idx="968">
                  <c:v>4845</c:v>
                </c:pt>
                <c:pt idx="969">
                  <c:v>4850</c:v>
                </c:pt>
                <c:pt idx="970">
                  <c:v>4855</c:v>
                </c:pt>
                <c:pt idx="971">
                  <c:v>4860</c:v>
                </c:pt>
                <c:pt idx="972">
                  <c:v>4865</c:v>
                </c:pt>
                <c:pt idx="973">
                  <c:v>4870</c:v>
                </c:pt>
                <c:pt idx="974">
                  <c:v>4875</c:v>
                </c:pt>
                <c:pt idx="975">
                  <c:v>4880</c:v>
                </c:pt>
                <c:pt idx="976">
                  <c:v>4885</c:v>
                </c:pt>
                <c:pt idx="977">
                  <c:v>4890</c:v>
                </c:pt>
                <c:pt idx="978">
                  <c:v>4895</c:v>
                </c:pt>
                <c:pt idx="979">
                  <c:v>4900</c:v>
                </c:pt>
                <c:pt idx="980">
                  <c:v>4905</c:v>
                </c:pt>
                <c:pt idx="981">
                  <c:v>4910</c:v>
                </c:pt>
                <c:pt idx="982">
                  <c:v>4915</c:v>
                </c:pt>
                <c:pt idx="983">
                  <c:v>4920</c:v>
                </c:pt>
                <c:pt idx="984">
                  <c:v>4925</c:v>
                </c:pt>
                <c:pt idx="985">
                  <c:v>4930</c:v>
                </c:pt>
                <c:pt idx="986">
                  <c:v>4935</c:v>
                </c:pt>
                <c:pt idx="987">
                  <c:v>4940</c:v>
                </c:pt>
                <c:pt idx="988">
                  <c:v>4945</c:v>
                </c:pt>
                <c:pt idx="989">
                  <c:v>4950</c:v>
                </c:pt>
                <c:pt idx="990">
                  <c:v>4955</c:v>
                </c:pt>
                <c:pt idx="991">
                  <c:v>4960</c:v>
                </c:pt>
                <c:pt idx="992">
                  <c:v>4965</c:v>
                </c:pt>
                <c:pt idx="993">
                  <c:v>4970</c:v>
                </c:pt>
                <c:pt idx="994">
                  <c:v>4975</c:v>
                </c:pt>
                <c:pt idx="995">
                  <c:v>4980</c:v>
                </c:pt>
                <c:pt idx="996">
                  <c:v>4985</c:v>
                </c:pt>
                <c:pt idx="997">
                  <c:v>4990</c:v>
                </c:pt>
                <c:pt idx="998">
                  <c:v>4995</c:v>
                </c:pt>
                <c:pt idx="999">
                  <c:v>5000</c:v>
                </c:pt>
                <c:pt idx="1000">
                  <c:v>5005</c:v>
                </c:pt>
                <c:pt idx="1001">
                  <c:v>5010</c:v>
                </c:pt>
                <c:pt idx="1002">
                  <c:v>5015</c:v>
                </c:pt>
                <c:pt idx="1003">
                  <c:v>5020</c:v>
                </c:pt>
                <c:pt idx="1004">
                  <c:v>5025</c:v>
                </c:pt>
                <c:pt idx="1005">
                  <c:v>5030</c:v>
                </c:pt>
                <c:pt idx="1006">
                  <c:v>5035</c:v>
                </c:pt>
                <c:pt idx="1007">
                  <c:v>5040</c:v>
                </c:pt>
                <c:pt idx="1008">
                  <c:v>5045</c:v>
                </c:pt>
                <c:pt idx="1009">
                  <c:v>5050</c:v>
                </c:pt>
                <c:pt idx="1010">
                  <c:v>5055</c:v>
                </c:pt>
                <c:pt idx="1011">
                  <c:v>5060</c:v>
                </c:pt>
                <c:pt idx="1012">
                  <c:v>5065</c:v>
                </c:pt>
                <c:pt idx="1013">
                  <c:v>5070</c:v>
                </c:pt>
                <c:pt idx="1014">
                  <c:v>5075</c:v>
                </c:pt>
                <c:pt idx="1015">
                  <c:v>5080</c:v>
                </c:pt>
                <c:pt idx="1016">
                  <c:v>5085</c:v>
                </c:pt>
                <c:pt idx="1017">
                  <c:v>5090</c:v>
                </c:pt>
                <c:pt idx="1018">
                  <c:v>5095</c:v>
                </c:pt>
                <c:pt idx="1019">
                  <c:v>5100</c:v>
                </c:pt>
                <c:pt idx="1020">
                  <c:v>5105</c:v>
                </c:pt>
                <c:pt idx="1021">
                  <c:v>5110</c:v>
                </c:pt>
                <c:pt idx="1022">
                  <c:v>5115</c:v>
                </c:pt>
                <c:pt idx="1023">
                  <c:v>5120</c:v>
                </c:pt>
                <c:pt idx="1024">
                  <c:v>5125</c:v>
                </c:pt>
                <c:pt idx="1025">
                  <c:v>5130</c:v>
                </c:pt>
                <c:pt idx="1026">
                  <c:v>5135</c:v>
                </c:pt>
                <c:pt idx="1027">
                  <c:v>5140</c:v>
                </c:pt>
                <c:pt idx="1028">
                  <c:v>5145</c:v>
                </c:pt>
                <c:pt idx="1029">
                  <c:v>5150</c:v>
                </c:pt>
                <c:pt idx="1030">
                  <c:v>5155</c:v>
                </c:pt>
                <c:pt idx="1031">
                  <c:v>5160</c:v>
                </c:pt>
                <c:pt idx="1032">
                  <c:v>5165</c:v>
                </c:pt>
                <c:pt idx="1033">
                  <c:v>5170</c:v>
                </c:pt>
                <c:pt idx="1034">
                  <c:v>5175</c:v>
                </c:pt>
                <c:pt idx="1035">
                  <c:v>5180</c:v>
                </c:pt>
                <c:pt idx="1036">
                  <c:v>5185</c:v>
                </c:pt>
                <c:pt idx="1037">
                  <c:v>5190</c:v>
                </c:pt>
                <c:pt idx="1038">
                  <c:v>5195</c:v>
                </c:pt>
                <c:pt idx="1039">
                  <c:v>5200</c:v>
                </c:pt>
                <c:pt idx="1040">
                  <c:v>5205</c:v>
                </c:pt>
                <c:pt idx="1041">
                  <c:v>5210</c:v>
                </c:pt>
                <c:pt idx="1042">
                  <c:v>5215</c:v>
                </c:pt>
                <c:pt idx="1043">
                  <c:v>5220</c:v>
                </c:pt>
                <c:pt idx="1044">
                  <c:v>5225</c:v>
                </c:pt>
                <c:pt idx="1045">
                  <c:v>5230</c:v>
                </c:pt>
                <c:pt idx="1046">
                  <c:v>5235</c:v>
                </c:pt>
                <c:pt idx="1047">
                  <c:v>5240</c:v>
                </c:pt>
                <c:pt idx="1048">
                  <c:v>5245</c:v>
                </c:pt>
                <c:pt idx="1049">
                  <c:v>5250</c:v>
                </c:pt>
                <c:pt idx="1050">
                  <c:v>5255</c:v>
                </c:pt>
                <c:pt idx="1051">
                  <c:v>5260</c:v>
                </c:pt>
                <c:pt idx="1052">
                  <c:v>5265</c:v>
                </c:pt>
                <c:pt idx="1053">
                  <c:v>5270</c:v>
                </c:pt>
                <c:pt idx="1054">
                  <c:v>5275</c:v>
                </c:pt>
                <c:pt idx="1055">
                  <c:v>5280</c:v>
                </c:pt>
                <c:pt idx="1056">
                  <c:v>5285</c:v>
                </c:pt>
                <c:pt idx="1057">
                  <c:v>5290</c:v>
                </c:pt>
                <c:pt idx="1058">
                  <c:v>5295</c:v>
                </c:pt>
                <c:pt idx="1059">
                  <c:v>5300</c:v>
                </c:pt>
                <c:pt idx="1060">
                  <c:v>5305</c:v>
                </c:pt>
                <c:pt idx="1061">
                  <c:v>5310</c:v>
                </c:pt>
                <c:pt idx="1062">
                  <c:v>5315</c:v>
                </c:pt>
                <c:pt idx="1063">
                  <c:v>5320</c:v>
                </c:pt>
                <c:pt idx="1064">
                  <c:v>5325</c:v>
                </c:pt>
                <c:pt idx="1065">
                  <c:v>5330</c:v>
                </c:pt>
                <c:pt idx="1066">
                  <c:v>5335</c:v>
                </c:pt>
                <c:pt idx="1067">
                  <c:v>5340</c:v>
                </c:pt>
                <c:pt idx="1068">
                  <c:v>5345</c:v>
                </c:pt>
                <c:pt idx="1069">
                  <c:v>5350</c:v>
                </c:pt>
                <c:pt idx="1070">
                  <c:v>5355</c:v>
                </c:pt>
                <c:pt idx="1071">
                  <c:v>5360</c:v>
                </c:pt>
                <c:pt idx="1072">
                  <c:v>5365</c:v>
                </c:pt>
                <c:pt idx="1073">
                  <c:v>5370</c:v>
                </c:pt>
                <c:pt idx="1074">
                  <c:v>5375</c:v>
                </c:pt>
                <c:pt idx="1075">
                  <c:v>5380</c:v>
                </c:pt>
                <c:pt idx="1076">
                  <c:v>5385</c:v>
                </c:pt>
                <c:pt idx="1077">
                  <c:v>5390</c:v>
                </c:pt>
                <c:pt idx="1078">
                  <c:v>5395</c:v>
                </c:pt>
                <c:pt idx="1079">
                  <c:v>5400</c:v>
                </c:pt>
                <c:pt idx="1080">
                  <c:v>5405</c:v>
                </c:pt>
                <c:pt idx="1081">
                  <c:v>5410</c:v>
                </c:pt>
                <c:pt idx="1082">
                  <c:v>5415</c:v>
                </c:pt>
                <c:pt idx="1083">
                  <c:v>5420</c:v>
                </c:pt>
                <c:pt idx="1084">
                  <c:v>5425</c:v>
                </c:pt>
                <c:pt idx="1085">
                  <c:v>5430</c:v>
                </c:pt>
                <c:pt idx="1086">
                  <c:v>5435</c:v>
                </c:pt>
                <c:pt idx="1087">
                  <c:v>5440</c:v>
                </c:pt>
                <c:pt idx="1088">
                  <c:v>5445</c:v>
                </c:pt>
                <c:pt idx="1089">
                  <c:v>5450</c:v>
                </c:pt>
                <c:pt idx="1090">
                  <c:v>5455</c:v>
                </c:pt>
                <c:pt idx="1091">
                  <c:v>5460</c:v>
                </c:pt>
                <c:pt idx="1092">
                  <c:v>5465</c:v>
                </c:pt>
                <c:pt idx="1093">
                  <c:v>5470</c:v>
                </c:pt>
                <c:pt idx="1094">
                  <c:v>5475</c:v>
                </c:pt>
                <c:pt idx="1095">
                  <c:v>5480</c:v>
                </c:pt>
                <c:pt idx="1096">
                  <c:v>5485</c:v>
                </c:pt>
                <c:pt idx="1097">
                  <c:v>5490</c:v>
                </c:pt>
                <c:pt idx="1098">
                  <c:v>5495</c:v>
                </c:pt>
                <c:pt idx="1099">
                  <c:v>5500</c:v>
                </c:pt>
                <c:pt idx="1100">
                  <c:v>5505</c:v>
                </c:pt>
                <c:pt idx="1101">
                  <c:v>5510</c:v>
                </c:pt>
                <c:pt idx="1102">
                  <c:v>5515</c:v>
                </c:pt>
                <c:pt idx="1103">
                  <c:v>5520</c:v>
                </c:pt>
                <c:pt idx="1104">
                  <c:v>5525</c:v>
                </c:pt>
                <c:pt idx="1105">
                  <c:v>5530</c:v>
                </c:pt>
                <c:pt idx="1106">
                  <c:v>5535</c:v>
                </c:pt>
                <c:pt idx="1107">
                  <c:v>5540</c:v>
                </c:pt>
                <c:pt idx="1108">
                  <c:v>5545</c:v>
                </c:pt>
                <c:pt idx="1109">
                  <c:v>5550</c:v>
                </c:pt>
                <c:pt idx="1110">
                  <c:v>5555</c:v>
                </c:pt>
                <c:pt idx="1111">
                  <c:v>5560</c:v>
                </c:pt>
                <c:pt idx="1112">
                  <c:v>5565</c:v>
                </c:pt>
                <c:pt idx="1113">
                  <c:v>5570</c:v>
                </c:pt>
                <c:pt idx="1114">
                  <c:v>5575</c:v>
                </c:pt>
                <c:pt idx="1115">
                  <c:v>5580</c:v>
                </c:pt>
                <c:pt idx="1116">
                  <c:v>5585</c:v>
                </c:pt>
                <c:pt idx="1117">
                  <c:v>5590</c:v>
                </c:pt>
                <c:pt idx="1118">
                  <c:v>5595</c:v>
                </c:pt>
                <c:pt idx="1119">
                  <c:v>5600</c:v>
                </c:pt>
                <c:pt idx="1120">
                  <c:v>5605</c:v>
                </c:pt>
                <c:pt idx="1121">
                  <c:v>5610</c:v>
                </c:pt>
                <c:pt idx="1122">
                  <c:v>5615</c:v>
                </c:pt>
                <c:pt idx="1123">
                  <c:v>5620</c:v>
                </c:pt>
                <c:pt idx="1124">
                  <c:v>5625</c:v>
                </c:pt>
                <c:pt idx="1125">
                  <c:v>5630</c:v>
                </c:pt>
                <c:pt idx="1126">
                  <c:v>5635</c:v>
                </c:pt>
                <c:pt idx="1127">
                  <c:v>5640</c:v>
                </c:pt>
                <c:pt idx="1128">
                  <c:v>5645</c:v>
                </c:pt>
                <c:pt idx="1129">
                  <c:v>5650</c:v>
                </c:pt>
                <c:pt idx="1130">
                  <c:v>5655</c:v>
                </c:pt>
                <c:pt idx="1131">
                  <c:v>5660</c:v>
                </c:pt>
                <c:pt idx="1132">
                  <c:v>5665</c:v>
                </c:pt>
                <c:pt idx="1133">
                  <c:v>5670</c:v>
                </c:pt>
                <c:pt idx="1134">
                  <c:v>5675</c:v>
                </c:pt>
                <c:pt idx="1135">
                  <c:v>5680</c:v>
                </c:pt>
                <c:pt idx="1136">
                  <c:v>5685</c:v>
                </c:pt>
                <c:pt idx="1137">
                  <c:v>5690</c:v>
                </c:pt>
                <c:pt idx="1138">
                  <c:v>5695</c:v>
                </c:pt>
                <c:pt idx="1139">
                  <c:v>5700</c:v>
                </c:pt>
                <c:pt idx="1140">
                  <c:v>5705</c:v>
                </c:pt>
                <c:pt idx="1141">
                  <c:v>5710</c:v>
                </c:pt>
                <c:pt idx="1142">
                  <c:v>5715</c:v>
                </c:pt>
                <c:pt idx="1143">
                  <c:v>5720</c:v>
                </c:pt>
                <c:pt idx="1144">
                  <c:v>5725</c:v>
                </c:pt>
                <c:pt idx="1145">
                  <c:v>5730</c:v>
                </c:pt>
                <c:pt idx="1146">
                  <c:v>5735</c:v>
                </c:pt>
                <c:pt idx="1147">
                  <c:v>5740</c:v>
                </c:pt>
                <c:pt idx="1148">
                  <c:v>5745</c:v>
                </c:pt>
                <c:pt idx="1149">
                  <c:v>5750</c:v>
                </c:pt>
                <c:pt idx="1150">
                  <c:v>5755</c:v>
                </c:pt>
                <c:pt idx="1151">
                  <c:v>5760</c:v>
                </c:pt>
                <c:pt idx="1152">
                  <c:v>5765</c:v>
                </c:pt>
                <c:pt idx="1153">
                  <c:v>5770</c:v>
                </c:pt>
                <c:pt idx="1154">
                  <c:v>5775</c:v>
                </c:pt>
                <c:pt idx="1155">
                  <c:v>5780</c:v>
                </c:pt>
                <c:pt idx="1156">
                  <c:v>5785</c:v>
                </c:pt>
                <c:pt idx="1157">
                  <c:v>5790</c:v>
                </c:pt>
                <c:pt idx="1158">
                  <c:v>5795</c:v>
                </c:pt>
                <c:pt idx="1159">
                  <c:v>5800</c:v>
                </c:pt>
                <c:pt idx="1160">
                  <c:v>5805</c:v>
                </c:pt>
                <c:pt idx="1161">
                  <c:v>5810</c:v>
                </c:pt>
                <c:pt idx="1162">
                  <c:v>5815</c:v>
                </c:pt>
                <c:pt idx="1163">
                  <c:v>5820</c:v>
                </c:pt>
                <c:pt idx="1164">
                  <c:v>5825</c:v>
                </c:pt>
                <c:pt idx="1165">
                  <c:v>5830</c:v>
                </c:pt>
                <c:pt idx="1166">
                  <c:v>5835</c:v>
                </c:pt>
                <c:pt idx="1167">
                  <c:v>5840</c:v>
                </c:pt>
                <c:pt idx="1168">
                  <c:v>5845</c:v>
                </c:pt>
                <c:pt idx="1169">
                  <c:v>5850</c:v>
                </c:pt>
                <c:pt idx="1170">
                  <c:v>5855</c:v>
                </c:pt>
                <c:pt idx="1171">
                  <c:v>5860</c:v>
                </c:pt>
                <c:pt idx="1172">
                  <c:v>5865</c:v>
                </c:pt>
                <c:pt idx="1173">
                  <c:v>5870</c:v>
                </c:pt>
                <c:pt idx="1174">
                  <c:v>5875</c:v>
                </c:pt>
                <c:pt idx="1175">
                  <c:v>5880</c:v>
                </c:pt>
                <c:pt idx="1176">
                  <c:v>5885</c:v>
                </c:pt>
                <c:pt idx="1177">
                  <c:v>5890</c:v>
                </c:pt>
                <c:pt idx="1178">
                  <c:v>5895</c:v>
                </c:pt>
                <c:pt idx="1179">
                  <c:v>5900</c:v>
                </c:pt>
                <c:pt idx="1180">
                  <c:v>5905</c:v>
                </c:pt>
                <c:pt idx="1181">
                  <c:v>5910</c:v>
                </c:pt>
                <c:pt idx="1182">
                  <c:v>5915</c:v>
                </c:pt>
                <c:pt idx="1183">
                  <c:v>5920</c:v>
                </c:pt>
                <c:pt idx="1184">
                  <c:v>5925</c:v>
                </c:pt>
                <c:pt idx="1185">
                  <c:v>5930</c:v>
                </c:pt>
                <c:pt idx="1186">
                  <c:v>5935</c:v>
                </c:pt>
                <c:pt idx="1187">
                  <c:v>5940</c:v>
                </c:pt>
                <c:pt idx="1188">
                  <c:v>5945</c:v>
                </c:pt>
                <c:pt idx="1189">
                  <c:v>5950</c:v>
                </c:pt>
                <c:pt idx="1190">
                  <c:v>5955</c:v>
                </c:pt>
                <c:pt idx="1191">
                  <c:v>5960</c:v>
                </c:pt>
                <c:pt idx="1192">
                  <c:v>5965</c:v>
                </c:pt>
                <c:pt idx="1193">
                  <c:v>5970</c:v>
                </c:pt>
                <c:pt idx="1194">
                  <c:v>5975</c:v>
                </c:pt>
                <c:pt idx="1195">
                  <c:v>5980</c:v>
                </c:pt>
                <c:pt idx="1196">
                  <c:v>5985</c:v>
                </c:pt>
                <c:pt idx="1197">
                  <c:v>5990</c:v>
                </c:pt>
                <c:pt idx="1198">
                  <c:v>5995</c:v>
                </c:pt>
                <c:pt idx="1199">
                  <c:v>6000</c:v>
                </c:pt>
                <c:pt idx="1200">
                  <c:v>6005</c:v>
                </c:pt>
                <c:pt idx="1201">
                  <c:v>6010</c:v>
                </c:pt>
                <c:pt idx="1202">
                  <c:v>6015</c:v>
                </c:pt>
                <c:pt idx="1203">
                  <c:v>6020</c:v>
                </c:pt>
                <c:pt idx="1204">
                  <c:v>6025</c:v>
                </c:pt>
                <c:pt idx="1205">
                  <c:v>6030</c:v>
                </c:pt>
                <c:pt idx="1206">
                  <c:v>6035</c:v>
                </c:pt>
                <c:pt idx="1207">
                  <c:v>6040</c:v>
                </c:pt>
                <c:pt idx="1208">
                  <c:v>6045</c:v>
                </c:pt>
                <c:pt idx="1209">
                  <c:v>6050</c:v>
                </c:pt>
                <c:pt idx="1210">
                  <c:v>6055</c:v>
                </c:pt>
                <c:pt idx="1211">
                  <c:v>6060</c:v>
                </c:pt>
                <c:pt idx="1212">
                  <c:v>6065</c:v>
                </c:pt>
                <c:pt idx="1213">
                  <c:v>6070</c:v>
                </c:pt>
                <c:pt idx="1214">
                  <c:v>6075</c:v>
                </c:pt>
                <c:pt idx="1215">
                  <c:v>6080</c:v>
                </c:pt>
                <c:pt idx="1216">
                  <c:v>6085</c:v>
                </c:pt>
                <c:pt idx="1217">
                  <c:v>6090</c:v>
                </c:pt>
                <c:pt idx="1218">
                  <c:v>6095</c:v>
                </c:pt>
                <c:pt idx="1219">
                  <c:v>6100</c:v>
                </c:pt>
                <c:pt idx="1220">
                  <c:v>6105</c:v>
                </c:pt>
                <c:pt idx="1221">
                  <c:v>6110</c:v>
                </c:pt>
                <c:pt idx="1222">
                  <c:v>6115</c:v>
                </c:pt>
                <c:pt idx="1223">
                  <c:v>6120</c:v>
                </c:pt>
                <c:pt idx="1224">
                  <c:v>6125</c:v>
                </c:pt>
                <c:pt idx="1225">
                  <c:v>6130</c:v>
                </c:pt>
                <c:pt idx="1226">
                  <c:v>6135</c:v>
                </c:pt>
                <c:pt idx="1227">
                  <c:v>6140</c:v>
                </c:pt>
                <c:pt idx="1228">
                  <c:v>6145</c:v>
                </c:pt>
                <c:pt idx="1229">
                  <c:v>6150</c:v>
                </c:pt>
                <c:pt idx="1230">
                  <c:v>6155</c:v>
                </c:pt>
                <c:pt idx="1231">
                  <c:v>6160</c:v>
                </c:pt>
                <c:pt idx="1232">
                  <c:v>6165</c:v>
                </c:pt>
                <c:pt idx="1233">
                  <c:v>6170</c:v>
                </c:pt>
                <c:pt idx="1234">
                  <c:v>6175</c:v>
                </c:pt>
                <c:pt idx="1235">
                  <c:v>6180</c:v>
                </c:pt>
                <c:pt idx="1236">
                  <c:v>6185</c:v>
                </c:pt>
                <c:pt idx="1237">
                  <c:v>6190</c:v>
                </c:pt>
                <c:pt idx="1238">
                  <c:v>6195</c:v>
                </c:pt>
                <c:pt idx="1239">
                  <c:v>6200</c:v>
                </c:pt>
                <c:pt idx="1240">
                  <c:v>6205</c:v>
                </c:pt>
                <c:pt idx="1241">
                  <c:v>6210</c:v>
                </c:pt>
                <c:pt idx="1242">
                  <c:v>6215</c:v>
                </c:pt>
                <c:pt idx="1243">
                  <c:v>6220</c:v>
                </c:pt>
                <c:pt idx="1244">
                  <c:v>6225</c:v>
                </c:pt>
                <c:pt idx="1245">
                  <c:v>6230</c:v>
                </c:pt>
                <c:pt idx="1246">
                  <c:v>6235</c:v>
                </c:pt>
                <c:pt idx="1247">
                  <c:v>6240</c:v>
                </c:pt>
                <c:pt idx="1248">
                  <c:v>6245</c:v>
                </c:pt>
                <c:pt idx="1249">
                  <c:v>6250</c:v>
                </c:pt>
                <c:pt idx="1250">
                  <c:v>6255</c:v>
                </c:pt>
                <c:pt idx="1251">
                  <c:v>6260</c:v>
                </c:pt>
                <c:pt idx="1252">
                  <c:v>6265</c:v>
                </c:pt>
                <c:pt idx="1253">
                  <c:v>6270</c:v>
                </c:pt>
                <c:pt idx="1254">
                  <c:v>6275</c:v>
                </c:pt>
                <c:pt idx="1255">
                  <c:v>6280</c:v>
                </c:pt>
                <c:pt idx="1256">
                  <c:v>6285</c:v>
                </c:pt>
                <c:pt idx="1257">
                  <c:v>6290</c:v>
                </c:pt>
                <c:pt idx="1258">
                  <c:v>6295</c:v>
                </c:pt>
                <c:pt idx="1259">
                  <c:v>6300</c:v>
                </c:pt>
                <c:pt idx="1260">
                  <c:v>6305</c:v>
                </c:pt>
                <c:pt idx="1261">
                  <c:v>6310</c:v>
                </c:pt>
                <c:pt idx="1262">
                  <c:v>6315</c:v>
                </c:pt>
                <c:pt idx="1263">
                  <c:v>6320</c:v>
                </c:pt>
                <c:pt idx="1264">
                  <c:v>6325</c:v>
                </c:pt>
                <c:pt idx="1265">
                  <c:v>6330</c:v>
                </c:pt>
                <c:pt idx="1266">
                  <c:v>6335</c:v>
                </c:pt>
                <c:pt idx="1267">
                  <c:v>6340</c:v>
                </c:pt>
                <c:pt idx="1268">
                  <c:v>6345</c:v>
                </c:pt>
                <c:pt idx="1269">
                  <c:v>6350</c:v>
                </c:pt>
                <c:pt idx="1270">
                  <c:v>6355</c:v>
                </c:pt>
                <c:pt idx="1271">
                  <c:v>6360</c:v>
                </c:pt>
                <c:pt idx="1272">
                  <c:v>6365</c:v>
                </c:pt>
                <c:pt idx="1273">
                  <c:v>6370</c:v>
                </c:pt>
                <c:pt idx="1274">
                  <c:v>6375</c:v>
                </c:pt>
                <c:pt idx="1275">
                  <c:v>6380</c:v>
                </c:pt>
                <c:pt idx="1276">
                  <c:v>6385</c:v>
                </c:pt>
                <c:pt idx="1277">
                  <c:v>6390</c:v>
                </c:pt>
                <c:pt idx="1278">
                  <c:v>6395</c:v>
                </c:pt>
                <c:pt idx="1279">
                  <c:v>6400</c:v>
                </c:pt>
                <c:pt idx="1280">
                  <c:v>6405</c:v>
                </c:pt>
                <c:pt idx="1281">
                  <c:v>6410</c:v>
                </c:pt>
                <c:pt idx="1282">
                  <c:v>6415</c:v>
                </c:pt>
                <c:pt idx="1283">
                  <c:v>6420</c:v>
                </c:pt>
                <c:pt idx="1284">
                  <c:v>6425</c:v>
                </c:pt>
                <c:pt idx="1285">
                  <c:v>6430</c:v>
                </c:pt>
                <c:pt idx="1286">
                  <c:v>6435</c:v>
                </c:pt>
                <c:pt idx="1287">
                  <c:v>6440</c:v>
                </c:pt>
                <c:pt idx="1288">
                  <c:v>6445</c:v>
                </c:pt>
                <c:pt idx="1289">
                  <c:v>6450</c:v>
                </c:pt>
                <c:pt idx="1290">
                  <c:v>6455</c:v>
                </c:pt>
                <c:pt idx="1291">
                  <c:v>6460</c:v>
                </c:pt>
                <c:pt idx="1292">
                  <c:v>6465</c:v>
                </c:pt>
                <c:pt idx="1293">
                  <c:v>6470</c:v>
                </c:pt>
                <c:pt idx="1294">
                  <c:v>6475</c:v>
                </c:pt>
                <c:pt idx="1295">
                  <c:v>6480</c:v>
                </c:pt>
                <c:pt idx="1296">
                  <c:v>6485</c:v>
                </c:pt>
                <c:pt idx="1297">
                  <c:v>6490</c:v>
                </c:pt>
                <c:pt idx="1298">
                  <c:v>6495</c:v>
                </c:pt>
                <c:pt idx="1299">
                  <c:v>6500</c:v>
                </c:pt>
                <c:pt idx="1300">
                  <c:v>6505</c:v>
                </c:pt>
                <c:pt idx="1301">
                  <c:v>6510</c:v>
                </c:pt>
                <c:pt idx="1302">
                  <c:v>6515</c:v>
                </c:pt>
                <c:pt idx="1303">
                  <c:v>6520</c:v>
                </c:pt>
                <c:pt idx="1304">
                  <c:v>6525</c:v>
                </c:pt>
                <c:pt idx="1305">
                  <c:v>6530</c:v>
                </c:pt>
                <c:pt idx="1306">
                  <c:v>6535</c:v>
                </c:pt>
                <c:pt idx="1307">
                  <c:v>6540</c:v>
                </c:pt>
                <c:pt idx="1308">
                  <c:v>6545</c:v>
                </c:pt>
                <c:pt idx="1309">
                  <c:v>6550</c:v>
                </c:pt>
                <c:pt idx="1310">
                  <c:v>6555</c:v>
                </c:pt>
                <c:pt idx="1311">
                  <c:v>6560</c:v>
                </c:pt>
                <c:pt idx="1312">
                  <c:v>6565</c:v>
                </c:pt>
                <c:pt idx="1313">
                  <c:v>6570</c:v>
                </c:pt>
                <c:pt idx="1314">
                  <c:v>6575</c:v>
                </c:pt>
                <c:pt idx="1315">
                  <c:v>6580</c:v>
                </c:pt>
                <c:pt idx="1316">
                  <c:v>6585</c:v>
                </c:pt>
                <c:pt idx="1317">
                  <c:v>6590</c:v>
                </c:pt>
                <c:pt idx="1318">
                  <c:v>6595</c:v>
                </c:pt>
                <c:pt idx="1319">
                  <c:v>6600</c:v>
                </c:pt>
                <c:pt idx="1320">
                  <c:v>6605</c:v>
                </c:pt>
                <c:pt idx="1321">
                  <c:v>6610</c:v>
                </c:pt>
                <c:pt idx="1322">
                  <c:v>6615</c:v>
                </c:pt>
                <c:pt idx="1323">
                  <c:v>6620</c:v>
                </c:pt>
                <c:pt idx="1324">
                  <c:v>6625</c:v>
                </c:pt>
                <c:pt idx="1325">
                  <c:v>6630</c:v>
                </c:pt>
                <c:pt idx="1326">
                  <c:v>6635</c:v>
                </c:pt>
                <c:pt idx="1327">
                  <c:v>6640</c:v>
                </c:pt>
                <c:pt idx="1328">
                  <c:v>6645</c:v>
                </c:pt>
                <c:pt idx="1329">
                  <c:v>6650</c:v>
                </c:pt>
                <c:pt idx="1330">
                  <c:v>6655</c:v>
                </c:pt>
                <c:pt idx="1331">
                  <c:v>6660</c:v>
                </c:pt>
                <c:pt idx="1332">
                  <c:v>6665</c:v>
                </c:pt>
                <c:pt idx="1333">
                  <c:v>6670</c:v>
                </c:pt>
                <c:pt idx="1334">
                  <c:v>6675</c:v>
                </c:pt>
                <c:pt idx="1335">
                  <c:v>6680</c:v>
                </c:pt>
                <c:pt idx="1336">
                  <c:v>6685</c:v>
                </c:pt>
                <c:pt idx="1337">
                  <c:v>6690</c:v>
                </c:pt>
                <c:pt idx="1338">
                  <c:v>6695</c:v>
                </c:pt>
                <c:pt idx="1339">
                  <c:v>6700</c:v>
                </c:pt>
                <c:pt idx="1340">
                  <c:v>6705</c:v>
                </c:pt>
                <c:pt idx="1341">
                  <c:v>6710</c:v>
                </c:pt>
                <c:pt idx="1342">
                  <c:v>6715</c:v>
                </c:pt>
                <c:pt idx="1343">
                  <c:v>6720</c:v>
                </c:pt>
                <c:pt idx="1344">
                  <c:v>6725</c:v>
                </c:pt>
                <c:pt idx="1345">
                  <c:v>6730</c:v>
                </c:pt>
                <c:pt idx="1346">
                  <c:v>6735</c:v>
                </c:pt>
                <c:pt idx="1347">
                  <c:v>6740</c:v>
                </c:pt>
                <c:pt idx="1348">
                  <c:v>6745</c:v>
                </c:pt>
                <c:pt idx="1349">
                  <c:v>6750</c:v>
                </c:pt>
                <c:pt idx="1350">
                  <c:v>6755</c:v>
                </c:pt>
                <c:pt idx="1351">
                  <c:v>6760</c:v>
                </c:pt>
                <c:pt idx="1352">
                  <c:v>6765</c:v>
                </c:pt>
                <c:pt idx="1353">
                  <c:v>6770</c:v>
                </c:pt>
                <c:pt idx="1354">
                  <c:v>6775</c:v>
                </c:pt>
                <c:pt idx="1355">
                  <c:v>6780</c:v>
                </c:pt>
                <c:pt idx="1356">
                  <c:v>6785</c:v>
                </c:pt>
                <c:pt idx="1357">
                  <c:v>6790</c:v>
                </c:pt>
                <c:pt idx="1358">
                  <c:v>6795</c:v>
                </c:pt>
                <c:pt idx="1359">
                  <c:v>6800</c:v>
                </c:pt>
                <c:pt idx="1360">
                  <c:v>6805</c:v>
                </c:pt>
                <c:pt idx="1361">
                  <c:v>6810</c:v>
                </c:pt>
                <c:pt idx="1362">
                  <c:v>6815</c:v>
                </c:pt>
                <c:pt idx="1363">
                  <c:v>6820</c:v>
                </c:pt>
                <c:pt idx="1364">
                  <c:v>6825</c:v>
                </c:pt>
                <c:pt idx="1365">
                  <c:v>6830</c:v>
                </c:pt>
                <c:pt idx="1366">
                  <c:v>6835</c:v>
                </c:pt>
                <c:pt idx="1367">
                  <c:v>6840</c:v>
                </c:pt>
                <c:pt idx="1368">
                  <c:v>6845</c:v>
                </c:pt>
                <c:pt idx="1369">
                  <c:v>6850</c:v>
                </c:pt>
                <c:pt idx="1370">
                  <c:v>6855</c:v>
                </c:pt>
                <c:pt idx="1371">
                  <c:v>6860</c:v>
                </c:pt>
                <c:pt idx="1372">
                  <c:v>6865</c:v>
                </c:pt>
                <c:pt idx="1373">
                  <c:v>6870</c:v>
                </c:pt>
                <c:pt idx="1374">
                  <c:v>6875</c:v>
                </c:pt>
                <c:pt idx="1375">
                  <c:v>6880</c:v>
                </c:pt>
                <c:pt idx="1376">
                  <c:v>6885</c:v>
                </c:pt>
                <c:pt idx="1377">
                  <c:v>6890</c:v>
                </c:pt>
                <c:pt idx="1378">
                  <c:v>6895</c:v>
                </c:pt>
                <c:pt idx="1379">
                  <c:v>6900</c:v>
                </c:pt>
                <c:pt idx="1380">
                  <c:v>6905</c:v>
                </c:pt>
                <c:pt idx="1381">
                  <c:v>6910</c:v>
                </c:pt>
                <c:pt idx="1382">
                  <c:v>6915</c:v>
                </c:pt>
                <c:pt idx="1383">
                  <c:v>6920</c:v>
                </c:pt>
                <c:pt idx="1384">
                  <c:v>6925</c:v>
                </c:pt>
                <c:pt idx="1385">
                  <c:v>6930</c:v>
                </c:pt>
                <c:pt idx="1386">
                  <c:v>6935</c:v>
                </c:pt>
                <c:pt idx="1387">
                  <c:v>6940</c:v>
                </c:pt>
                <c:pt idx="1388">
                  <c:v>6945</c:v>
                </c:pt>
                <c:pt idx="1389">
                  <c:v>6950</c:v>
                </c:pt>
                <c:pt idx="1390">
                  <c:v>6955</c:v>
                </c:pt>
                <c:pt idx="1391">
                  <c:v>6960</c:v>
                </c:pt>
                <c:pt idx="1392">
                  <c:v>6965</c:v>
                </c:pt>
                <c:pt idx="1393">
                  <c:v>6970</c:v>
                </c:pt>
                <c:pt idx="1394">
                  <c:v>6975</c:v>
                </c:pt>
                <c:pt idx="1395">
                  <c:v>6980</c:v>
                </c:pt>
                <c:pt idx="1396">
                  <c:v>6985</c:v>
                </c:pt>
                <c:pt idx="1397">
                  <c:v>6990</c:v>
                </c:pt>
                <c:pt idx="1398">
                  <c:v>6995</c:v>
                </c:pt>
                <c:pt idx="1399">
                  <c:v>7000</c:v>
                </c:pt>
                <c:pt idx="1400">
                  <c:v>7005</c:v>
                </c:pt>
                <c:pt idx="1401">
                  <c:v>7010</c:v>
                </c:pt>
                <c:pt idx="1402">
                  <c:v>7015</c:v>
                </c:pt>
                <c:pt idx="1403">
                  <c:v>7020</c:v>
                </c:pt>
                <c:pt idx="1404">
                  <c:v>7025</c:v>
                </c:pt>
                <c:pt idx="1405">
                  <c:v>7030</c:v>
                </c:pt>
                <c:pt idx="1406">
                  <c:v>7035</c:v>
                </c:pt>
                <c:pt idx="1407">
                  <c:v>7040</c:v>
                </c:pt>
                <c:pt idx="1408">
                  <c:v>7045</c:v>
                </c:pt>
                <c:pt idx="1409">
                  <c:v>7050</c:v>
                </c:pt>
                <c:pt idx="1410">
                  <c:v>7055</c:v>
                </c:pt>
                <c:pt idx="1411">
                  <c:v>7060</c:v>
                </c:pt>
                <c:pt idx="1412">
                  <c:v>7065</c:v>
                </c:pt>
                <c:pt idx="1413">
                  <c:v>7070</c:v>
                </c:pt>
                <c:pt idx="1414">
                  <c:v>7075</c:v>
                </c:pt>
                <c:pt idx="1415">
                  <c:v>7080</c:v>
                </c:pt>
                <c:pt idx="1416">
                  <c:v>7085</c:v>
                </c:pt>
                <c:pt idx="1417">
                  <c:v>7090</c:v>
                </c:pt>
                <c:pt idx="1418">
                  <c:v>7095</c:v>
                </c:pt>
                <c:pt idx="1419">
                  <c:v>7100</c:v>
                </c:pt>
                <c:pt idx="1420">
                  <c:v>7105</c:v>
                </c:pt>
                <c:pt idx="1421">
                  <c:v>7110</c:v>
                </c:pt>
                <c:pt idx="1422">
                  <c:v>7115</c:v>
                </c:pt>
                <c:pt idx="1423">
                  <c:v>7120</c:v>
                </c:pt>
                <c:pt idx="1424">
                  <c:v>7125</c:v>
                </c:pt>
                <c:pt idx="1425">
                  <c:v>7130</c:v>
                </c:pt>
                <c:pt idx="1426">
                  <c:v>7135</c:v>
                </c:pt>
                <c:pt idx="1427">
                  <c:v>7140</c:v>
                </c:pt>
                <c:pt idx="1428">
                  <c:v>7145</c:v>
                </c:pt>
                <c:pt idx="1429">
                  <c:v>7150</c:v>
                </c:pt>
                <c:pt idx="1430">
                  <c:v>7155</c:v>
                </c:pt>
                <c:pt idx="1431">
                  <c:v>7160</c:v>
                </c:pt>
                <c:pt idx="1432">
                  <c:v>7165</c:v>
                </c:pt>
                <c:pt idx="1433">
                  <c:v>7170</c:v>
                </c:pt>
                <c:pt idx="1434">
                  <c:v>7175</c:v>
                </c:pt>
                <c:pt idx="1435">
                  <c:v>7180</c:v>
                </c:pt>
                <c:pt idx="1436">
                  <c:v>7185</c:v>
                </c:pt>
                <c:pt idx="1437">
                  <c:v>7190</c:v>
                </c:pt>
                <c:pt idx="1438">
                  <c:v>7195</c:v>
                </c:pt>
                <c:pt idx="1439">
                  <c:v>7200</c:v>
                </c:pt>
                <c:pt idx="1440">
                  <c:v>7205</c:v>
                </c:pt>
                <c:pt idx="1441">
                  <c:v>7210</c:v>
                </c:pt>
                <c:pt idx="1442">
                  <c:v>7215</c:v>
                </c:pt>
                <c:pt idx="1443">
                  <c:v>7220</c:v>
                </c:pt>
                <c:pt idx="1444">
                  <c:v>7225</c:v>
                </c:pt>
                <c:pt idx="1445">
                  <c:v>7230</c:v>
                </c:pt>
                <c:pt idx="1446">
                  <c:v>7235</c:v>
                </c:pt>
                <c:pt idx="1447">
                  <c:v>7240</c:v>
                </c:pt>
                <c:pt idx="1448">
                  <c:v>7245</c:v>
                </c:pt>
                <c:pt idx="1449">
                  <c:v>7250</c:v>
                </c:pt>
                <c:pt idx="1450">
                  <c:v>7255</c:v>
                </c:pt>
                <c:pt idx="1451">
                  <c:v>7260</c:v>
                </c:pt>
                <c:pt idx="1452">
                  <c:v>7265</c:v>
                </c:pt>
                <c:pt idx="1453">
                  <c:v>7270</c:v>
                </c:pt>
                <c:pt idx="1454">
                  <c:v>7275</c:v>
                </c:pt>
                <c:pt idx="1455">
                  <c:v>7280</c:v>
                </c:pt>
                <c:pt idx="1456">
                  <c:v>7285</c:v>
                </c:pt>
                <c:pt idx="1457">
                  <c:v>7290</c:v>
                </c:pt>
                <c:pt idx="1458">
                  <c:v>7295</c:v>
                </c:pt>
                <c:pt idx="1459">
                  <c:v>7300</c:v>
                </c:pt>
                <c:pt idx="1460">
                  <c:v>7305</c:v>
                </c:pt>
                <c:pt idx="1461">
                  <c:v>7310</c:v>
                </c:pt>
                <c:pt idx="1462">
                  <c:v>7315</c:v>
                </c:pt>
                <c:pt idx="1463">
                  <c:v>7320</c:v>
                </c:pt>
                <c:pt idx="1464">
                  <c:v>7325</c:v>
                </c:pt>
                <c:pt idx="1465">
                  <c:v>7330</c:v>
                </c:pt>
                <c:pt idx="1466">
                  <c:v>7335</c:v>
                </c:pt>
                <c:pt idx="1467">
                  <c:v>7340</c:v>
                </c:pt>
                <c:pt idx="1468">
                  <c:v>7345</c:v>
                </c:pt>
                <c:pt idx="1469">
                  <c:v>7350</c:v>
                </c:pt>
                <c:pt idx="1470">
                  <c:v>7355</c:v>
                </c:pt>
                <c:pt idx="1471">
                  <c:v>7360</c:v>
                </c:pt>
                <c:pt idx="1472">
                  <c:v>7365</c:v>
                </c:pt>
                <c:pt idx="1473">
                  <c:v>7370</c:v>
                </c:pt>
                <c:pt idx="1474">
                  <c:v>7375</c:v>
                </c:pt>
                <c:pt idx="1475">
                  <c:v>7380</c:v>
                </c:pt>
                <c:pt idx="1476">
                  <c:v>7385</c:v>
                </c:pt>
                <c:pt idx="1477">
                  <c:v>7390</c:v>
                </c:pt>
                <c:pt idx="1478">
                  <c:v>7395</c:v>
                </c:pt>
                <c:pt idx="1479">
                  <c:v>7400</c:v>
                </c:pt>
                <c:pt idx="1480">
                  <c:v>7405</c:v>
                </c:pt>
                <c:pt idx="1481">
                  <c:v>7410</c:v>
                </c:pt>
                <c:pt idx="1482">
                  <c:v>7415</c:v>
                </c:pt>
                <c:pt idx="1483">
                  <c:v>7420</c:v>
                </c:pt>
                <c:pt idx="1484">
                  <c:v>7425</c:v>
                </c:pt>
                <c:pt idx="1485">
                  <c:v>7430</c:v>
                </c:pt>
                <c:pt idx="1486">
                  <c:v>7435</c:v>
                </c:pt>
                <c:pt idx="1487">
                  <c:v>7440</c:v>
                </c:pt>
                <c:pt idx="1488">
                  <c:v>7445</c:v>
                </c:pt>
                <c:pt idx="1489">
                  <c:v>7450</c:v>
                </c:pt>
                <c:pt idx="1490">
                  <c:v>7455</c:v>
                </c:pt>
                <c:pt idx="1491">
                  <c:v>7460</c:v>
                </c:pt>
                <c:pt idx="1492">
                  <c:v>7465</c:v>
                </c:pt>
                <c:pt idx="1493">
                  <c:v>7470</c:v>
                </c:pt>
                <c:pt idx="1494">
                  <c:v>7475</c:v>
                </c:pt>
                <c:pt idx="1495">
                  <c:v>7480</c:v>
                </c:pt>
                <c:pt idx="1496">
                  <c:v>7485</c:v>
                </c:pt>
                <c:pt idx="1497">
                  <c:v>7490</c:v>
                </c:pt>
                <c:pt idx="1498">
                  <c:v>7495</c:v>
                </c:pt>
                <c:pt idx="1499">
                  <c:v>7500</c:v>
                </c:pt>
                <c:pt idx="1500">
                  <c:v>7505</c:v>
                </c:pt>
                <c:pt idx="1501">
                  <c:v>7510</c:v>
                </c:pt>
                <c:pt idx="1502">
                  <c:v>7515</c:v>
                </c:pt>
                <c:pt idx="1503">
                  <c:v>7520</c:v>
                </c:pt>
                <c:pt idx="1504">
                  <c:v>7525</c:v>
                </c:pt>
                <c:pt idx="1505">
                  <c:v>7530</c:v>
                </c:pt>
                <c:pt idx="1506">
                  <c:v>7535</c:v>
                </c:pt>
                <c:pt idx="1507">
                  <c:v>7540</c:v>
                </c:pt>
                <c:pt idx="1508">
                  <c:v>7545</c:v>
                </c:pt>
                <c:pt idx="1509">
                  <c:v>7550</c:v>
                </c:pt>
                <c:pt idx="1510">
                  <c:v>7555</c:v>
                </c:pt>
                <c:pt idx="1511">
                  <c:v>7560</c:v>
                </c:pt>
                <c:pt idx="1512">
                  <c:v>7565</c:v>
                </c:pt>
                <c:pt idx="1513">
                  <c:v>7570</c:v>
                </c:pt>
                <c:pt idx="1514">
                  <c:v>7575</c:v>
                </c:pt>
                <c:pt idx="1515">
                  <c:v>7580</c:v>
                </c:pt>
                <c:pt idx="1516">
                  <c:v>7585</c:v>
                </c:pt>
                <c:pt idx="1517">
                  <c:v>7590</c:v>
                </c:pt>
                <c:pt idx="1518">
                  <c:v>7595</c:v>
                </c:pt>
                <c:pt idx="1519">
                  <c:v>7600</c:v>
                </c:pt>
                <c:pt idx="1520">
                  <c:v>7605</c:v>
                </c:pt>
                <c:pt idx="1521">
                  <c:v>7610</c:v>
                </c:pt>
                <c:pt idx="1522">
                  <c:v>7615</c:v>
                </c:pt>
                <c:pt idx="1523">
                  <c:v>7620</c:v>
                </c:pt>
                <c:pt idx="1524">
                  <c:v>7625</c:v>
                </c:pt>
                <c:pt idx="1525">
                  <c:v>7630</c:v>
                </c:pt>
                <c:pt idx="1526">
                  <c:v>7635</c:v>
                </c:pt>
                <c:pt idx="1527">
                  <c:v>7640</c:v>
                </c:pt>
                <c:pt idx="1528">
                  <c:v>7645</c:v>
                </c:pt>
                <c:pt idx="1529">
                  <c:v>7650</c:v>
                </c:pt>
                <c:pt idx="1530">
                  <c:v>7655</c:v>
                </c:pt>
                <c:pt idx="1531">
                  <c:v>7660</c:v>
                </c:pt>
                <c:pt idx="1532">
                  <c:v>7665</c:v>
                </c:pt>
                <c:pt idx="1533">
                  <c:v>7670</c:v>
                </c:pt>
                <c:pt idx="1534">
                  <c:v>7675</c:v>
                </c:pt>
                <c:pt idx="1535">
                  <c:v>7680</c:v>
                </c:pt>
                <c:pt idx="1536">
                  <c:v>7685</c:v>
                </c:pt>
                <c:pt idx="1537">
                  <c:v>7690</c:v>
                </c:pt>
                <c:pt idx="1538">
                  <c:v>7695</c:v>
                </c:pt>
                <c:pt idx="1539">
                  <c:v>7700</c:v>
                </c:pt>
                <c:pt idx="1540">
                  <c:v>7705</c:v>
                </c:pt>
                <c:pt idx="1541">
                  <c:v>7710</c:v>
                </c:pt>
                <c:pt idx="1542">
                  <c:v>7715</c:v>
                </c:pt>
                <c:pt idx="1543">
                  <c:v>7720</c:v>
                </c:pt>
                <c:pt idx="1544">
                  <c:v>7725</c:v>
                </c:pt>
                <c:pt idx="1545">
                  <c:v>7730</c:v>
                </c:pt>
                <c:pt idx="1546">
                  <c:v>7735</c:v>
                </c:pt>
                <c:pt idx="1547">
                  <c:v>7740</c:v>
                </c:pt>
                <c:pt idx="1548">
                  <c:v>7745</c:v>
                </c:pt>
                <c:pt idx="1549">
                  <c:v>7750</c:v>
                </c:pt>
                <c:pt idx="1550">
                  <c:v>7755</c:v>
                </c:pt>
                <c:pt idx="1551">
                  <c:v>7760</c:v>
                </c:pt>
                <c:pt idx="1552">
                  <c:v>7765</c:v>
                </c:pt>
                <c:pt idx="1553">
                  <c:v>7770</c:v>
                </c:pt>
                <c:pt idx="1554">
                  <c:v>7775</c:v>
                </c:pt>
                <c:pt idx="1555">
                  <c:v>7780</c:v>
                </c:pt>
                <c:pt idx="1556">
                  <c:v>7785</c:v>
                </c:pt>
                <c:pt idx="1557">
                  <c:v>7790</c:v>
                </c:pt>
                <c:pt idx="1558">
                  <c:v>7795</c:v>
                </c:pt>
                <c:pt idx="1559">
                  <c:v>7800</c:v>
                </c:pt>
                <c:pt idx="1560">
                  <c:v>7805</c:v>
                </c:pt>
                <c:pt idx="1561">
                  <c:v>7810</c:v>
                </c:pt>
                <c:pt idx="1562">
                  <c:v>7815</c:v>
                </c:pt>
                <c:pt idx="1563">
                  <c:v>7820</c:v>
                </c:pt>
                <c:pt idx="1564">
                  <c:v>7825</c:v>
                </c:pt>
                <c:pt idx="1565">
                  <c:v>7830</c:v>
                </c:pt>
                <c:pt idx="1566">
                  <c:v>7835</c:v>
                </c:pt>
                <c:pt idx="1567">
                  <c:v>7840</c:v>
                </c:pt>
                <c:pt idx="1568">
                  <c:v>7845</c:v>
                </c:pt>
                <c:pt idx="1569">
                  <c:v>7850</c:v>
                </c:pt>
                <c:pt idx="1570">
                  <c:v>7855</c:v>
                </c:pt>
                <c:pt idx="1571">
                  <c:v>7860</c:v>
                </c:pt>
                <c:pt idx="1572">
                  <c:v>7865</c:v>
                </c:pt>
                <c:pt idx="1573">
                  <c:v>7870</c:v>
                </c:pt>
                <c:pt idx="1574">
                  <c:v>7875</c:v>
                </c:pt>
                <c:pt idx="1575">
                  <c:v>7880</c:v>
                </c:pt>
                <c:pt idx="1576">
                  <c:v>7885</c:v>
                </c:pt>
                <c:pt idx="1577">
                  <c:v>7890</c:v>
                </c:pt>
                <c:pt idx="1578">
                  <c:v>7895</c:v>
                </c:pt>
                <c:pt idx="1579">
                  <c:v>7900</c:v>
                </c:pt>
                <c:pt idx="1580">
                  <c:v>7905</c:v>
                </c:pt>
                <c:pt idx="1581">
                  <c:v>7910</c:v>
                </c:pt>
                <c:pt idx="1582">
                  <c:v>7915</c:v>
                </c:pt>
                <c:pt idx="1583">
                  <c:v>7920</c:v>
                </c:pt>
                <c:pt idx="1584">
                  <c:v>7925</c:v>
                </c:pt>
                <c:pt idx="1585">
                  <c:v>7930</c:v>
                </c:pt>
                <c:pt idx="1586">
                  <c:v>7935</c:v>
                </c:pt>
                <c:pt idx="1587">
                  <c:v>7940</c:v>
                </c:pt>
                <c:pt idx="1588">
                  <c:v>7945</c:v>
                </c:pt>
                <c:pt idx="1589">
                  <c:v>7950</c:v>
                </c:pt>
                <c:pt idx="1590">
                  <c:v>7955</c:v>
                </c:pt>
                <c:pt idx="1591">
                  <c:v>7960</c:v>
                </c:pt>
                <c:pt idx="1592">
                  <c:v>7965</c:v>
                </c:pt>
                <c:pt idx="1593">
                  <c:v>7970</c:v>
                </c:pt>
                <c:pt idx="1594">
                  <c:v>7975</c:v>
                </c:pt>
                <c:pt idx="1595">
                  <c:v>7980</c:v>
                </c:pt>
                <c:pt idx="1596">
                  <c:v>7985</c:v>
                </c:pt>
                <c:pt idx="1597">
                  <c:v>7990</c:v>
                </c:pt>
                <c:pt idx="1598">
                  <c:v>7995</c:v>
                </c:pt>
                <c:pt idx="1599">
                  <c:v>8000</c:v>
                </c:pt>
                <c:pt idx="1600">
                  <c:v>8005</c:v>
                </c:pt>
                <c:pt idx="1601">
                  <c:v>8010</c:v>
                </c:pt>
                <c:pt idx="1602">
                  <c:v>8015</c:v>
                </c:pt>
                <c:pt idx="1603">
                  <c:v>8020</c:v>
                </c:pt>
                <c:pt idx="1604">
                  <c:v>8025</c:v>
                </c:pt>
                <c:pt idx="1605">
                  <c:v>8030</c:v>
                </c:pt>
                <c:pt idx="1606">
                  <c:v>8035</c:v>
                </c:pt>
                <c:pt idx="1607">
                  <c:v>8040</c:v>
                </c:pt>
                <c:pt idx="1608">
                  <c:v>8045</c:v>
                </c:pt>
                <c:pt idx="1609">
                  <c:v>8050</c:v>
                </c:pt>
                <c:pt idx="1610">
                  <c:v>8055</c:v>
                </c:pt>
                <c:pt idx="1611">
                  <c:v>8060</c:v>
                </c:pt>
                <c:pt idx="1612">
                  <c:v>8065</c:v>
                </c:pt>
                <c:pt idx="1613">
                  <c:v>8070</c:v>
                </c:pt>
                <c:pt idx="1614">
                  <c:v>8075</c:v>
                </c:pt>
                <c:pt idx="1615">
                  <c:v>8080</c:v>
                </c:pt>
                <c:pt idx="1616">
                  <c:v>8085</c:v>
                </c:pt>
                <c:pt idx="1617">
                  <c:v>8090</c:v>
                </c:pt>
                <c:pt idx="1618">
                  <c:v>8095</c:v>
                </c:pt>
                <c:pt idx="1619">
                  <c:v>8100</c:v>
                </c:pt>
                <c:pt idx="1620">
                  <c:v>8105</c:v>
                </c:pt>
                <c:pt idx="1621">
                  <c:v>8110</c:v>
                </c:pt>
                <c:pt idx="1622">
                  <c:v>8115</c:v>
                </c:pt>
                <c:pt idx="1623">
                  <c:v>8120</c:v>
                </c:pt>
                <c:pt idx="1624">
                  <c:v>8125</c:v>
                </c:pt>
                <c:pt idx="1625">
                  <c:v>8130</c:v>
                </c:pt>
                <c:pt idx="1626">
                  <c:v>8135</c:v>
                </c:pt>
                <c:pt idx="1627">
                  <c:v>8140</c:v>
                </c:pt>
                <c:pt idx="1628">
                  <c:v>8145</c:v>
                </c:pt>
                <c:pt idx="1629">
                  <c:v>8150</c:v>
                </c:pt>
                <c:pt idx="1630">
                  <c:v>8155</c:v>
                </c:pt>
                <c:pt idx="1631">
                  <c:v>8160</c:v>
                </c:pt>
                <c:pt idx="1632">
                  <c:v>8165</c:v>
                </c:pt>
                <c:pt idx="1633">
                  <c:v>8170</c:v>
                </c:pt>
                <c:pt idx="1634">
                  <c:v>8175</c:v>
                </c:pt>
                <c:pt idx="1635">
                  <c:v>8180</c:v>
                </c:pt>
                <c:pt idx="1636">
                  <c:v>8185</c:v>
                </c:pt>
                <c:pt idx="1637">
                  <c:v>8190</c:v>
                </c:pt>
                <c:pt idx="1638">
                  <c:v>8195</c:v>
                </c:pt>
                <c:pt idx="1639">
                  <c:v>8200</c:v>
                </c:pt>
                <c:pt idx="1640">
                  <c:v>8205</c:v>
                </c:pt>
              </c:numCache>
            </c:numRef>
          </c:xVal>
          <c:yVal>
            <c:numRef>
              <c:f>'table CD2'!$M$3:$M$1643</c:f>
              <c:numCache>
                <c:formatCode>0.000</c:formatCode>
                <c:ptCount val="1641"/>
                <c:pt idx="0">
                  <c:v>0.6438419210516646</c:v>
                </c:pt>
                <c:pt idx="1">
                  <c:v>1.2876708953507077</c:v>
                </c:pt>
                <c:pt idx="2">
                  <c:v>1.9314869222843649</c:v>
                </c:pt>
                <c:pt idx="3">
                  <c:v>2.5752900012367679</c:v>
                </c:pt>
                <c:pt idx="4">
                  <c:v>3.2190801315951179</c:v>
                </c:pt>
                <c:pt idx="5">
                  <c:v>3.8628573127649872</c:v>
                </c:pt>
                <c:pt idx="6">
                  <c:v>4.5066215441335427</c:v>
                </c:pt>
                <c:pt idx="7">
                  <c:v>5.1503728250879321</c:v>
                </c:pt>
                <c:pt idx="8">
                  <c:v>5.7941111550336775</c:v>
                </c:pt>
                <c:pt idx="9">
                  <c:v>6.4378365333548055</c:v>
                </c:pt>
                <c:pt idx="10">
                  <c:v>7.0815489594384129</c:v>
                </c:pt>
                <c:pt idx="11">
                  <c:v>7.7252484326899697</c:v>
                </c:pt>
                <c:pt idx="12">
                  <c:v>8.368934952496538</c:v>
                </c:pt>
                <c:pt idx="13">
                  <c:v>9.0126085182451625</c:v>
                </c:pt>
                <c:pt idx="14">
                  <c:v>9.6562691293197833</c:v>
                </c:pt>
                <c:pt idx="15">
                  <c:v>10.299916785125802</c:v>
                </c:pt>
                <c:pt idx="16">
                  <c:v>10.943551485050211</c:v>
                </c:pt>
                <c:pt idx="17">
                  <c:v>11.587173228479983</c:v>
                </c:pt>
                <c:pt idx="18">
                  <c:v>12.23078201482047</c:v>
                </c:pt>
                <c:pt idx="19">
                  <c:v>12.874377843455523</c:v>
                </c:pt>
                <c:pt idx="20">
                  <c:v>13.517960713772068</c:v>
                </c:pt>
                <c:pt idx="21">
                  <c:v>14.161530625157006</c:v>
                </c:pt>
                <c:pt idx="22">
                  <c:v>14.805087577015621</c:v>
                </c:pt>
                <c:pt idx="23">
                  <c:v>15.448631568734784</c:v>
                </c:pt>
                <c:pt idx="24">
                  <c:v>16.092162599698259</c:v>
                </c:pt>
                <c:pt idx="25">
                  <c:v>16.735680669292883</c:v>
                </c:pt>
                <c:pt idx="26">
                  <c:v>17.379185776923869</c:v>
                </c:pt>
                <c:pt idx="27">
                  <c:v>18.022677921978016</c:v>
                </c:pt>
                <c:pt idx="28">
                  <c:v>18.666157103839019</c:v>
                </c:pt>
                <c:pt idx="29">
                  <c:v>19.309623321912042</c:v>
                </c:pt>
                <c:pt idx="30">
                  <c:v>19.953076575583832</c:v>
                </c:pt>
                <c:pt idx="31">
                  <c:v>20.596516864241121</c:v>
                </c:pt>
                <c:pt idx="32">
                  <c:v>21.239944187267536</c:v>
                </c:pt>
                <c:pt idx="33">
                  <c:v>21.883358544068169</c:v>
                </c:pt>
                <c:pt idx="34">
                  <c:v>22.526759934029698</c:v>
                </c:pt>
                <c:pt idx="35">
                  <c:v>23.170148356535694</c:v>
                </c:pt>
                <c:pt idx="36">
                  <c:v>23.813523810972807</c:v>
                </c:pt>
                <c:pt idx="37">
                  <c:v>24.456886296746056</c:v>
                </c:pt>
                <c:pt idx="38">
                  <c:v>25.100235813242051</c:v>
                </c:pt>
                <c:pt idx="39">
                  <c:v>25.743572359844297</c:v>
                </c:pt>
                <c:pt idx="40">
                  <c:v>26.386895935939368</c:v>
                </c:pt>
                <c:pt idx="41">
                  <c:v>27.03020654093222</c:v>
                </c:pt>
                <c:pt idx="42">
                  <c:v>27.673504174206304</c:v>
                </c:pt>
                <c:pt idx="43">
                  <c:v>28.316788835148142</c:v>
                </c:pt>
                <c:pt idx="44">
                  <c:v>28.960060523144236</c:v>
                </c:pt>
                <c:pt idx="45">
                  <c:v>29.603319237596388</c:v>
                </c:pt>
                <c:pt idx="46">
                  <c:v>30.246564977891065</c:v>
                </c:pt>
                <c:pt idx="47">
                  <c:v>30.889797743414722</c:v>
                </c:pt>
                <c:pt idx="48">
                  <c:v>31.533017533553792</c:v>
                </c:pt>
                <c:pt idx="49">
                  <c:v>32.176224347710004</c:v>
                </c:pt>
                <c:pt idx="50">
                  <c:v>32.819418185269761</c:v>
                </c:pt>
                <c:pt idx="51">
                  <c:v>33.462599045619442</c:v>
                </c:pt>
                <c:pt idx="52">
                  <c:v>34.105766928142323</c:v>
                </c:pt>
                <c:pt idx="53">
                  <c:v>34.748921832224752</c:v>
                </c:pt>
                <c:pt idx="54">
                  <c:v>35.392063757271465</c:v>
                </c:pt>
                <c:pt idx="55">
                  <c:v>36.035192702665682</c:v>
                </c:pt>
                <c:pt idx="56">
                  <c:v>36.678308667793701</c:v>
                </c:pt>
                <c:pt idx="57">
                  <c:v>37.321411652038705</c:v>
                </c:pt>
                <c:pt idx="58">
                  <c:v>37.96450165480536</c:v>
                </c:pt>
                <c:pt idx="59">
                  <c:v>38.607578675479914</c:v>
                </c:pt>
                <c:pt idx="60">
                  <c:v>39.250642713445501</c:v>
                </c:pt>
                <c:pt idx="61">
                  <c:v>39.893693768088326</c:v>
                </c:pt>
                <c:pt idx="62">
                  <c:v>40.53673183879458</c:v>
                </c:pt>
                <c:pt idx="63">
                  <c:v>41.179756924965751</c:v>
                </c:pt>
                <c:pt idx="64">
                  <c:v>41.822769025987995</c:v>
                </c:pt>
                <c:pt idx="65">
                  <c:v>42.465768141244361</c:v>
                </c:pt>
                <c:pt idx="66">
                  <c:v>43.108754270120968</c:v>
                </c:pt>
                <c:pt idx="67">
                  <c:v>43.751727412022326</c:v>
                </c:pt>
                <c:pt idx="68">
                  <c:v>44.394687566331434</c:v>
                </c:pt>
                <c:pt idx="69">
                  <c:v>45.037634732434356</c:v>
                </c:pt>
                <c:pt idx="70">
                  <c:v>45.680568909714054</c:v>
                </c:pt>
                <c:pt idx="71">
                  <c:v>46.323490097556565</c:v>
                </c:pt>
                <c:pt idx="72">
                  <c:v>46.966398295366311</c:v>
                </c:pt>
                <c:pt idx="73">
                  <c:v>47.609293502526199</c:v>
                </c:pt>
                <c:pt idx="74">
                  <c:v>48.252175718422208</c:v>
                </c:pt>
                <c:pt idx="75">
                  <c:v>48.89504494243721</c:v>
                </c:pt>
                <c:pt idx="76">
                  <c:v>49.537901173957152</c:v>
                </c:pt>
                <c:pt idx="77">
                  <c:v>50.180744412386375</c:v>
                </c:pt>
                <c:pt idx="78">
                  <c:v>50.823574657107699</c:v>
                </c:pt>
                <c:pt idx="79">
                  <c:v>51.466391907507017</c:v>
                </c:pt>
                <c:pt idx="80">
                  <c:v>52.109196162967109</c:v>
                </c:pt>
                <c:pt idx="81">
                  <c:v>52.751987422873839</c:v>
                </c:pt>
                <c:pt idx="82">
                  <c:v>53.394765686628368</c:v>
                </c:pt>
                <c:pt idx="83">
                  <c:v>54.037530953616518</c:v>
                </c:pt>
                <c:pt idx="84">
                  <c:v>54.680283223221004</c:v>
                </c:pt>
                <c:pt idx="85">
                  <c:v>55.323022494827619</c:v>
                </c:pt>
                <c:pt idx="86">
                  <c:v>55.965748767822127</c:v>
                </c:pt>
                <c:pt idx="87">
                  <c:v>56.608462041587195</c:v>
                </c:pt>
                <c:pt idx="88">
                  <c:v>57.251162315526969</c:v>
                </c:pt>
                <c:pt idx="89">
                  <c:v>57.893849589024079</c:v>
                </c:pt>
                <c:pt idx="90">
                  <c:v>58.536523861464225</c:v>
                </c:pt>
                <c:pt idx="91">
                  <c:v>59.179185132230003</c:v>
                </c:pt>
                <c:pt idx="92">
                  <c:v>59.821833400707078</c:v>
                </c:pt>
                <c:pt idx="93">
                  <c:v>60.464468666278002</c:v>
                </c:pt>
                <c:pt idx="94">
                  <c:v>61.107090928346821</c:v>
                </c:pt>
                <c:pt idx="95">
                  <c:v>61.74970018629606</c:v>
                </c:pt>
                <c:pt idx="96">
                  <c:v>62.39229643951132</c:v>
                </c:pt>
                <c:pt idx="97">
                  <c:v>63.034879687375081</c:v>
                </c:pt>
                <c:pt idx="98">
                  <c:v>63.677449929272903</c:v>
                </c:pt>
                <c:pt idx="99">
                  <c:v>64.320007164587238</c:v>
                </c:pt>
                <c:pt idx="100">
                  <c:v>64.962551392722034</c:v>
                </c:pt>
                <c:pt idx="101">
                  <c:v>65.605082613059707</c:v>
                </c:pt>
                <c:pt idx="102">
                  <c:v>66.247600824985739</c:v>
                </c:pt>
                <c:pt idx="103">
                  <c:v>66.890106027882524</c:v>
                </c:pt>
                <c:pt idx="104">
                  <c:v>67.532598221135515</c:v>
                </c:pt>
                <c:pt idx="105">
                  <c:v>68.175077404127052</c:v>
                </c:pt>
                <c:pt idx="106">
                  <c:v>68.81754357625789</c:v>
                </c:pt>
                <c:pt idx="107">
                  <c:v>69.459996736913425</c:v>
                </c:pt>
                <c:pt idx="108">
                  <c:v>70.102436885475953</c:v>
                </c:pt>
                <c:pt idx="109">
                  <c:v>70.744864021330841</c:v>
                </c:pt>
                <c:pt idx="110">
                  <c:v>71.387278143860357</c:v>
                </c:pt>
                <c:pt idx="111">
                  <c:v>72.029679252449824</c:v>
                </c:pt>
                <c:pt idx="112">
                  <c:v>72.672067346481469</c:v>
                </c:pt>
                <c:pt idx="113">
                  <c:v>73.314442425359019</c:v>
                </c:pt>
                <c:pt idx="114">
                  <c:v>73.956804488464641</c:v>
                </c:pt>
                <c:pt idx="115">
                  <c:v>74.59915353518052</c:v>
                </c:pt>
                <c:pt idx="116">
                  <c:v>75.241489564891907</c:v>
                </c:pt>
                <c:pt idx="117">
                  <c:v>75.88381257698093</c:v>
                </c:pt>
                <c:pt idx="118">
                  <c:v>76.526122570832797</c:v>
                </c:pt>
                <c:pt idx="119">
                  <c:v>77.168419545829622</c:v>
                </c:pt>
                <c:pt idx="120">
                  <c:v>77.810703501356571</c:v>
                </c:pt>
                <c:pt idx="121">
                  <c:v>78.452974436814131</c:v>
                </c:pt>
                <c:pt idx="122">
                  <c:v>79.095232351584343</c:v>
                </c:pt>
                <c:pt idx="123">
                  <c:v>79.737477245052347</c:v>
                </c:pt>
                <c:pt idx="124">
                  <c:v>80.379709116600139</c:v>
                </c:pt>
                <c:pt idx="125">
                  <c:v>81.021927965612818</c:v>
                </c:pt>
                <c:pt idx="126">
                  <c:v>81.664133791472352</c:v>
                </c:pt>
                <c:pt idx="127">
                  <c:v>82.306326593560712</c:v>
                </c:pt>
                <c:pt idx="128">
                  <c:v>82.948506371262937</c:v>
                </c:pt>
                <c:pt idx="129">
                  <c:v>83.590673123979357</c:v>
                </c:pt>
                <c:pt idx="130">
                  <c:v>84.232826851091886</c:v>
                </c:pt>
                <c:pt idx="131">
                  <c:v>84.874967551985506</c:v>
                </c:pt>
                <c:pt idx="132">
                  <c:v>85.517095226042102</c:v>
                </c:pt>
                <c:pt idx="133">
                  <c:v>86.159209872646613</c:v>
                </c:pt>
                <c:pt idx="134">
                  <c:v>86.801311491180869</c:v>
                </c:pt>
                <c:pt idx="135">
                  <c:v>87.443400081026695</c:v>
                </c:pt>
                <c:pt idx="136">
                  <c:v>88.085475641568991</c:v>
                </c:pt>
                <c:pt idx="137">
                  <c:v>88.72753817218954</c:v>
                </c:pt>
                <c:pt idx="138">
                  <c:v>89.369587672288517</c:v>
                </c:pt>
                <c:pt idx="139">
                  <c:v>90.011624141250778</c:v>
                </c:pt>
                <c:pt idx="140">
                  <c:v>90.653647578458049</c:v>
                </c:pt>
                <c:pt idx="141">
                  <c:v>91.29565798329206</c:v>
                </c:pt>
                <c:pt idx="142">
                  <c:v>91.937655355137579</c:v>
                </c:pt>
                <c:pt idx="143">
                  <c:v>92.579639693376294</c:v>
                </c:pt>
                <c:pt idx="144">
                  <c:v>93.221610997389874</c:v>
                </c:pt>
                <c:pt idx="145">
                  <c:v>93.863569266563047</c:v>
                </c:pt>
                <c:pt idx="146">
                  <c:v>94.505514500277442</c:v>
                </c:pt>
                <c:pt idx="147">
                  <c:v>95.14744669791466</c:v>
                </c:pt>
                <c:pt idx="148">
                  <c:v>95.789365858859398</c:v>
                </c:pt>
                <c:pt idx="149">
                  <c:v>96.431271982511646</c:v>
                </c:pt>
                <c:pt idx="150">
                  <c:v>97.073165068252962</c:v>
                </c:pt>
                <c:pt idx="151">
                  <c:v>97.715045115464875</c:v>
                </c:pt>
                <c:pt idx="152">
                  <c:v>98.356912123532013</c:v>
                </c:pt>
                <c:pt idx="153">
                  <c:v>98.998766091835861</c:v>
                </c:pt>
                <c:pt idx="154">
                  <c:v>99.640607019757923</c:v>
                </c:pt>
                <c:pt idx="155">
                  <c:v>100.28243490668275</c:v>
                </c:pt>
                <c:pt idx="156">
                  <c:v>100.92424975199179</c:v>
                </c:pt>
                <c:pt idx="157">
                  <c:v>101.56605155506649</c:v>
                </c:pt>
                <c:pt idx="158">
                  <c:v>102.20784031528825</c:v>
                </c:pt>
                <c:pt idx="159">
                  <c:v>102.84961603204157</c:v>
                </c:pt>
                <c:pt idx="160">
                  <c:v>103.49137870470781</c:v>
                </c:pt>
                <c:pt idx="161">
                  <c:v>104.13312833266835</c:v>
                </c:pt>
                <c:pt idx="162">
                  <c:v>104.77486491532295</c:v>
                </c:pt>
                <c:pt idx="163">
                  <c:v>105.41658845205603</c:v>
                </c:pt>
                <c:pt idx="164">
                  <c:v>106.05829894224891</c:v>
                </c:pt>
                <c:pt idx="165">
                  <c:v>106.69999638528289</c:v>
                </c:pt>
                <c:pt idx="166">
                  <c:v>107.34168078053922</c:v>
                </c:pt>
                <c:pt idx="167">
                  <c:v>107.98335212740226</c:v>
                </c:pt>
                <c:pt idx="168">
                  <c:v>108.62501042525325</c:v>
                </c:pt>
                <c:pt idx="169">
                  <c:v>109.26665567347341</c:v>
                </c:pt>
                <c:pt idx="170">
                  <c:v>109.90828787144393</c:v>
                </c:pt>
                <c:pt idx="171">
                  <c:v>110.54990701854602</c:v>
                </c:pt>
                <c:pt idx="172">
                  <c:v>111.19151311416393</c:v>
                </c:pt>
                <c:pt idx="173">
                  <c:v>111.8331061576788</c:v>
                </c:pt>
                <c:pt idx="174">
                  <c:v>112.47468614847176</c:v>
                </c:pt>
                <c:pt idx="175">
                  <c:v>113.11625308592394</c:v>
                </c:pt>
                <c:pt idx="176">
                  <c:v>113.75780696941953</c:v>
                </c:pt>
                <c:pt idx="177">
                  <c:v>114.3993477983396</c:v>
                </c:pt>
                <c:pt idx="178">
                  <c:v>115.04087557206522</c:v>
                </c:pt>
                <c:pt idx="179">
                  <c:v>115.68239028997742</c:v>
                </c:pt>
                <c:pt idx="180">
                  <c:v>116.32389195145724</c:v>
                </c:pt>
                <c:pt idx="181">
                  <c:v>116.96538055590412</c:v>
                </c:pt>
                <c:pt idx="182">
                  <c:v>117.60685610270214</c:v>
                </c:pt>
                <c:pt idx="183">
                  <c:v>118.24831859123226</c:v>
                </c:pt>
                <c:pt idx="184">
                  <c:v>118.88976802087547</c:v>
                </c:pt>
                <c:pt idx="185">
                  <c:v>119.53120439101268</c:v>
                </c:pt>
                <c:pt idx="186">
                  <c:v>120.17262770102482</c:v>
                </c:pt>
                <c:pt idx="187">
                  <c:v>120.81403795029279</c:v>
                </c:pt>
                <c:pt idx="188">
                  <c:v>121.45543513820057</c:v>
                </c:pt>
                <c:pt idx="189">
                  <c:v>122.09681926412902</c:v>
                </c:pt>
                <c:pt idx="190">
                  <c:v>122.73819032745901</c:v>
                </c:pt>
                <c:pt idx="191">
                  <c:v>123.37954832757136</c:v>
                </c:pt>
                <c:pt idx="192">
                  <c:v>124.02089326384687</c:v>
                </c:pt>
                <c:pt idx="193">
                  <c:v>124.66222513566636</c:v>
                </c:pt>
                <c:pt idx="194">
                  <c:v>125.3035439424106</c:v>
                </c:pt>
                <c:pt idx="195">
                  <c:v>125.94484968346343</c:v>
                </c:pt>
                <c:pt idx="196">
                  <c:v>126.58614235820562</c:v>
                </c:pt>
                <c:pt idx="197">
                  <c:v>127.22742196601787</c:v>
                </c:pt>
                <c:pt idx="198">
                  <c:v>127.8686885062809</c:v>
                </c:pt>
                <c:pt idx="199">
                  <c:v>128.50994197837542</c:v>
                </c:pt>
                <c:pt idx="200">
                  <c:v>129.15118238168208</c:v>
                </c:pt>
                <c:pt idx="201">
                  <c:v>129.79240971558153</c:v>
                </c:pt>
                <c:pt idx="202">
                  <c:v>130.43362397945441</c:v>
                </c:pt>
                <c:pt idx="203">
                  <c:v>131.07482517268136</c:v>
                </c:pt>
                <c:pt idx="204">
                  <c:v>131.71601329464605</c:v>
                </c:pt>
                <c:pt idx="205">
                  <c:v>132.35718834472908</c:v>
                </c:pt>
                <c:pt idx="206">
                  <c:v>132.99835032231101</c:v>
                </c:pt>
                <c:pt idx="207">
                  <c:v>133.63949922677239</c:v>
                </c:pt>
                <c:pt idx="208">
                  <c:v>134.28063505749375</c:v>
                </c:pt>
                <c:pt idx="209">
                  <c:v>134.92175781385561</c:v>
                </c:pt>
                <c:pt idx="210">
                  <c:v>135.56286749523844</c:v>
                </c:pt>
                <c:pt idx="211">
                  <c:v>136.20396410102273</c:v>
                </c:pt>
                <c:pt idx="212">
                  <c:v>136.84504763058897</c:v>
                </c:pt>
                <c:pt idx="213">
                  <c:v>137.48611808331756</c:v>
                </c:pt>
                <c:pt idx="214">
                  <c:v>138.12717545858897</c:v>
                </c:pt>
                <c:pt idx="215">
                  <c:v>138.76821975578358</c:v>
                </c:pt>
                <c:pt idx="216">
                  <c:v>139.40925097428178</c:v>
                </c:pt>
                <c:pt idx="217">
                  <c:v>140.05026911346391</c:v>
                </c:pt>
                <c:pt idx="218">
                  <c:v>140.69127417271037</c:v>
                </c:pt>
                <c:pt idx="219">
                  <c:v>141.33226615140148</c:v>
                </c:pt>
                <c:pt idx="220">
                  <c:v>141.97324504891756</c:v>
                </c:pt>
                <c:pt idx="221">
                  <c:v>142.61421086464202</c:v>
                </c:pt>
                <c:pt idx="222">
                  <c:v>143.25516359795512</c:v>
                </c:pt>
                <c:pt idx="223">
                  <c:v>143.89610324823713</c:v>
                </c:pt>
                <c:pt idx="224">
                  <c:v>144.5370298148683</c:v>
                </c:pt>
                <c:pt idx="225">
                  <c:v>145.17794329722886</c:v>
                </c:pt>
                <c:pt idx="226">
                  <c:v>145.81884369469901</c:v>
                </c:pt>
                <c:pt idx="227">
                  <c:v>146.45973100665896</c:v>
                </c:pt>
                <c:pt idx="228">
                  <c:v>147.10060523247043</c:v>
                </c:pt>
                <c:pt idx="229">
                  <c:v>147.74146637151358</c:v>
                </c:pt>
                <c:pt idx="230">
                  <c:v>148.38231442316857</c:v>
                </c:pt>
                <c:pt idx="231">
                  <c:v>149.0231493868155</c:v>
                </c:pt>
                <c:pt idx="232">
                  <c:v>149.66397126183449</c:v>
                </c:pt>
                <c:pt idx="233">
                  <c:v>150.30478004760562</c:v>
                </c:pt>
                <c:pt idx="234">
                  <c:v>150.94557574350895</c:v>
                </c:pt>
                <c:pt idx="235">
                  <c:v>151.58635834892146</c:v>
                </c:pt>
                <c:pt idx="236">
                  <c:v>152.22712786322316</c:v>
                </c:pt>
                <c:pt idx="237">
                  <c:v>152.86788428579408</c:v>
                </c:pt>
                <c:pt idx="238">
                  <c:v>153.50862761601422</c:v>
                </c:pt>
                <c:pt idx="239">
                  <c:v>154.14935785326355</c:v>
                </c:pt>
                <c:pt idx="240">
                  <c:v>154.79007499692204</c:v>
                </c:pt>
                <c:pt idx="241">
                  <c:v>155.43077904636965</c:v>
                </c:pt>
                <c:pt idx="242">
                  <c:v>156.0714700009863</c:v>
                </c:pt>
                <c:pt idx="243">
                  <c:v>156.71214786015187</c:v>
                </c:pt>
                <c:pt idx="244">
                  <c:v>157.35281262324628</c:v>
                </c:pt>
                <c:pt idx="245">
                  <c:v>157.99346428964941</c:v>
                </c:pt>
                <c:pt idx="246">
                  <c:v>158.6341028587411</c:v>
                </c:pt>
                <c:pt idx="247">
                  <c:v>159.27472832990119</c:v>
                </c:pt>
                <c:pt idx="248">
                  <c:v>159.91534070249105</c:v>
                </c:pt>
                <c:pt idx="249">
                  <c:v>160.55593997589048</c:v>
                </c:pt>
                <c:pt idx="250">
                  <c:v>161.1965261494793</c:v>
                </c:pt>
                <c:pt idx="251">
                  <c:v>161.83709922263722</c:v>
                </c:pt>
                <c:pt idx="252">
                  <c:v>162.47765919474094</c:v>
                </c:pt>
                <c:pt idx="253">
                  <c:v>163.11820606517017</c:v>
                </c:pt>
                <c:pt idx="254">
                  <c:v>163.75873983330465</c:v>
                </c:pt>
                <c:pt idx="255">
                  <c:v>164.39926049852403</c:v>
                </c:pt>
                <c:pt idx="256">
                  <c:v>165.03976806020802</c:v>
                </c:pt>
                <c:pt idx="257">
                  <c:v>165.68026251773628</c:v>
                </c:pt>
                <c:pt idx="258">
                  <c:v>166.32074387048846</c:v>
                </c:pt>
                <c:pt idx="259">
                  <c:v>166.96121211784418</c:v>
                </c:pt>
                <c:pt idx="260">
                  <c:v>167.60166725918305</c:v>
                </c:pt>
                <c:pt idx="261">
                  <c:v>168.24210929386308</c:v>
                </c:pt>
                <c:pt idx="262">
                  <c:v>168.88253822126387</c:v>
                </c:pt>
                <c:pt idx="263">
                  <c:v>169.52295404076497</c:v>
                </c:pt>
                <c:pt idx="264">
                  <c:v>170.16335675174594</c:v>
                </c:pt>
                <c:pt idx="265">
                  <c:v>170.80374635358626</c:v>
                </c:pt>
                <c:pt idx="266">
                  <c:v>171.44412284566545</c:v>
                </c:pt>
                <c:pt idx="267">
                  <c:v>172.08448622736299</c:v>
                </c:pt>
                <c:pt idx="268">
                  <c:v>172.72483649805523</c:v>
                </c:pt>
                <c:pt idx="269">
                  <c:v>173.36517365712163</c:v>
                </c:pt>
                <c:pt idx="270">
                  <c:v>174.00549770394164</c:v>
                </c:pt>
                <c:pt idx="271">
                  <c:v>174.6458086378762</c:v>
                </c:pt>
                <c:pt idx="272">
                  <c:v>175.28610645830469</c:v>
                </c:pt>
                <c:pt idx="273">
                  <c:v>175.92639116460651</c:v>
                </c:pt>
                <c:pt idx="274">
                  <c:v>176.56666275615791</c:v>
                </c:pt>
                <c:pt idx="275">
                  <c:v>177.20692123233823</c:v>
                </c:pt>
                <c:pt idx="276">
                  <c:v>177.8471665925268</c:v>
                </c:pt>
                <c:pt idx="277">
                  <c:v>178.48739883610293</c:v>
                </c:pt>
                <c:pt idx="278">
                  <c:v>179.12761796244587</c:v>
                </c:pt>
                <c:pt idx="279">
                  <c:v>179.76782397093183</c:v>
                </c:pt>
                <c:pt idx="280">
                  <c:v>180.40801686092158</c:v>
                </c:pt>
                <c:pt idx="281">
                  <c:v>181.04819663179435</c:v>
                </c:pt>
                <c:pt idx="282">
                  <c:v>181.6883632829294</c:v>
                </c:pt>
                <c:pt idx="283">
                  <c:v>182.32851681370587</c:v>
                </c:pt>
                <c:pt idx="284">
                  <c:v>182.96865722349989</c:v>
                </c:pt>
                <c:pt idx="285">
                  <c:v>183.6087845116906</c:v>
                </c:pt>
                <c:pt idx="286">
                  <c:v>184.24889867765714</c:v>
                </c:pt>
                <c:pt idx="287">
                  <c:v>184.88899972077863</c:v>
                </c:pt>
                <c:pt idx="288">
                  <c:v>185.52908764041575</c:v>
                </c:pt>
                <c:pt idx="289">
                  <c:v>186.16916243594446</c:v>
                </c:pt>
                <c:pt idx="290">
                  <c:v>186.80922410674384</c:v>
                </c:pt>
                <c:pt idx="291">
                  <c:v>187.44927265219297</c:v>
                </c:pt>
                <c:pt idx="292">
                  <c:v>188.08930807167087</c:v>
                </c:pt>
                <c:pt idx="293">
                  <c:v>188.72933036455345</c:v>
                </c:pt>
                <c:pt idx="294">
                  <c:v>189.36933953021972</c:v>
                </c:pt>
                <c:pt idx="295">
                  <c:v>190.00933556804867</c:v>
                </c:pt>
                <c:pt idx="296">
                  <c:v>190.64931847740081</c:v>
                </c:pt>
                <c:pt idx="297">
                  <c:v>191.28928825765198</c:v>
                </c:pt>
                <c:pt idx="298">
                  <c:v>191.92924490818112</c:v>
                </c:pt>
                <c:pt idx="299">
                  <c:v>192.56918842836711</c:v>
                </c:pt>
                <c:pt idx="300">
                  <c:v>193.20911881758579</c:v>
                </c:pt>
                <c:pt idx="301">
                  <c:v>193.84903607521602</c:v>
                </c:pt>
                <c:pt idx="302">
                  <c:v>194.48894020061817</c:v>
                </c:pt>
                <c:pt idx="303">
                  <c:v>195.12883119317112</c:v>
                </c:pt>
                <c:pt idx="304">
                  <c:v>195.76870905225059</c:v>
                </c:pt>
                <c:pt idx="305">
                  <c:v>196.40857377723535</c:v>
                </c:pt>
                <c:pt idx="306">
                  <c:v>197.04842536750422</c:v>
                </c:pt>
                <c:pt idx="307">
                  <c:v>197.68826382243287</c:v>
                </c:pt>
                <c:pt idx="308">
                  <c:v>198.32808914140003</c:v>
                </c:pt>
                <c:pt idx="309">
                  <c:v>198.96790132376597</c:v>
                </c:pt>
                <c:pt idx="310">
                  <c:v>199.60770036890634</c:v>
                </c:pt>
                <c:pt idx="311">
                  <c:v>200.24748627619979</c:v>
                </c:pt>
                <c:pt idx="312">
                  <c:v>200.88725904502505</c:v>
                </c:pt>
                <c:pt idx="313">
                  <c:v>201.52701867475767</c:v>
                </c:pt>
                <c:pt idx="314">
                  <c:v>202.16676516477628</c:v>
                </c:pt>
                <c:pt idx="315">
                  <c:v>202.80649851444105</c:v>
                </c:pt>
                <c:pt idx="316">
                  <c:v>203.44621872312746</c:v>
                </c:pt>
                <c:pt idx="317">
                  <c:v>204.08592579021413</c:v>
                </c:pt>
                <c:pt idx="318">
                  <c:v>204.72561971507963</c:v>
                </c:pt>
                <c:pt idx="319">
                  <c:v>205.36530049709941</c:v>
                </c:pt>
                <c:pt idx="320">
                  <c:v>206.00496813563356</c:v>
                </c:pt>
                <c:pt idx="321">
                  <c:v>206.64462263006058</c:v>
                </c:pt>
                <c:pt idx="322">
                  <c:v>207.28426397975588</c:v>
                </c:pt>
                <c:pt idx="323">
                  <c:v>207.92389218409792</c:v>
                </c:pt>
                <c:pt idx="324">
                  <c:v>208.56350724246209</c:v>
                </c:pt>
                <c:pt idx="325">
                  <c:v>209.20310915422684</c:v>
                </c:pt>
                <c:pt idx="326">
                  <c:v>209.84269791875212</c:v>
                </c:pt>
                <c:pt idx="327">
                  <c:v>210.48227353541324</c:v>
                </c:pt>
                <c:pt idx="328">
                  <c:v>211.12183600358861</c:v>
                </c:pt>
                <c:pt idx="329">
                  <c:v>211.76138532265659</c:v>
                </c:pt>
                <c:pt idx="330">
                  <c:v>212.40092149199245</c:v>
                </c:pt>
                <c:pt idx="331">
                  <c:v>213.04044451095606</c:v>
                </c:pt>
                <c:pt idx="332">
                  <c:v>213.67995437892264</c:v>
                </c:pt>
                <c:pt idx="333">
                  <c:v>214.31945109527049</c:v>
                </c:pt>
                <c:pt idx="334">
                  <c:v>214.95893465937789</c:v>
                </c:pt>
                <c:pt idx="335">
                  <c:v>215.59840507062003</c:v>
                </c:pt>
                <c:pt idx="336">
                  <c:v>216.23786232835667</c:v>
                </c:pt>
                <c:pt idx="337">
                  <c:v>216.87730643196295</c:v>
                </c:pt>
                <c:pt idx="338">
                  <c:v>217.51673738081709</c:v>
                </c:pt>
                <c:pt idx="339">
                  <c:v>218.15615517429418</c:v>
                </c:pt>
                <c:pt idx="340">
                  <c:v>218.79555981175392</c:v>
                </c:pt>
                <c:pt idx="341">
                  <c:v>219.43495129257448</c:v>
                </c:pt>
                <c:pt idx="342">
                  <c:v>220.07432961613091</c:v>
                </c:pt>
                <c:pt idx="343">
                  <c:v>220.71369478180131</c:v>
                </c:pt>
                <c:pt idx="344">
                  <c:v>221.35304678896071</c:v>
                </c:pt>
                <c:pt idx="345">
                  <c:v>221.99238563696872</c:v>
                </c:pt>
                <c:pt idx="346">
                  <c:v>222.63171132520031</c:v>
                </c:pt>
                <c:pt idx="347">
                  <c:v>223.27102385303354</c:v>
                </c:pt>
                <c:pt idx="348">
                  <c:v>223.91032321984335</c:v>
                </c:pt>
                <c:pt idx="349">
                  <c:v>224.54960942498926</c:v>
                </c:pt>
                <c:pt idx="350">
                  <c:v>225.18888246784618</c:v>
                </c:pt>
                <c:pt idx="351">
                  <c:v>225.8281423477921</c:v>
                </c:pt>
                <c:pt idx="352">
                  <c:v>226.46738906420188</c:v>
                </c:pt>
                <c:pt idx="353">
                  <c:v>227.10662261645345</c:v>
                </c:pt>
                <c:pt idx="354">
                  <c:v>227.74584300390319</c:v>
                </c:pt>
                <c:pt idx="355">
                  <c:v>228.38505022592898</c:v>
                </c:pt>
                <c:pt idx="356">
                  <c:v>229.02424428190562</c:v>
                </c:pt>
                <c:pt idx="357">
                  <c:v>229.663425171211</c:v>
                </c:pt>
                <c:pt idx="358">
                  <c:v>230.30259289320139</c:v>
                </c:pt>
                <c:pt idx="359">
                  <c:v>230.94174744725464</c:v>
                </c:pt>
                <c:pt idx="360">
                  <c:v>231.58088883274544</c:v>
                </c:pt>
                <c:pt idx="361">
                  <c:v>232.22001704905162</c:v>
                </c:pt>
                <c:pt idx="362">
                  <c:v>232.85913209552939</c:v>
                </c:pt>
                <c:pt idx="363">
                  <c:v>233.49823397155649</c:v>
                </c:pt>
                <c:pt idx="364">
                  <c:v>234.13732267650758</c:v>
                </c:pt>
                <c:pt idx="365">
                  <c:v>234.7763982097604</c:v>
                </c:pt>
                <c:pt idx="366">
                  <c:v>235.41546057067106</c:v>
                </c:pt>
                <c:pt idx="367">
                  <c:v>236.05450975861729</c:v>
                </c:pt>
                <c:pt idx="368">
                  <c:v>236.69354577297364</c:v>
                </c:pt>
                <c:pt idx="369">
                  <c:v>237.33256861311466</c:v>
                </c:pt>
                <c:pt idx="370">
                  <c:v>237.97157827839953</c:v>
                </c:pt>
                <c:pt idx="371">
                  <c:v>238.61057476820275</c:v>
                </c:pt>
                <c:pt idx="372">
                  <c:v>239.24955808190194</c:v>
                </c:pt>
                <c:pt idx="373">
                  <c:v>239.88852821887158</c:v>
                </c:pt>
                <c:pt idx="374">
                  <c:v>240.52748517847078</c:v>
                </c:pt>
                <c:pt idx="375">
                  <c:v>241.16642896007397</c:v>
                </c:pt>
                <c:pt idx="376">
                  <c:v>241.80535956305869</c:v>
                </c:pt>
                <c:pt idx="377">
                  <c:v>242.44427698678086</c:v>
                </c:pt>
                <c:pt idx="378">
                  <c:v>243.08318123061488</c:v>
                </c:pt>
                <c:pt idx="379">
                  <c:v>243.72207229393823</c:v>
                </c:pt>
                <c:pt idx="380">
                  <c:v>244.36095017612527</c:v>
                </c:pt>
                <c:pt idx="381">
                  <c:v>244.99981487653497</c:v>
                </c:pt>
                <c:pt idx="382">
                  <c:v>245.63866639454164</c:v>
                </c:pt>
                <c:pt idx="383">
                  <c:v>246.27750472951959</c:v>
                </c:pt>
                <c:pt idx="384">
                  <c:v>246.91632988082773</c:v>
                </c:pt>
                <c:pt idx="385">
                  <c:v>247.55514184784033</c:v>
                </c:pt>
                <c:pt idx="386">
                  <c:v>248.19394062993163</c:v>
                </c:pt>
                <c:pt idx="387">
                  <c:v>248.83272622647897</c:v>
                </c:pt>
                <c:pt idx="388">
                  <c:v>249.47149863683808</c:v>
                </c:pt>
                <c:pt idx="389">
                  <c:v>250.11025786038627</c:v>
                </c:pt>
                <c:pt idx="390">
                  <c:v>250.74900389649773</c:v>
                </c:pt>
                <c:pt idx="391">
                  <c:v>251.3877367445281</c:v>
                </c:pt>
                <c:pt idx="392">
                  <c:v>252.02645640385464</c:v>
                </c:pt>
                <c:pt idx="393">
                  <c:v>252.66516287385147</c:v>
                </c:pt>
                <c:pt idx="394">
                  <c:v>253.30385615389272</c:v>
                </c:pt>
                <c:pt idx="395">
                  <c:v>253.94253624333709</c:v>
                </c:pt>
                <c:pt idx="396">
                  <c:v>254.58120314155863</c:v>
                </c:pt>
                <c:pt idx="397">
                  <c:v>255.2198568479314</c:v>
                </c:pt>
                <c:pt idx="398">
                  <c:v>255.85849736181405</c:v>
                </c:pt>
                <c:pt idx="399">
                  <c:v>256.49712468258059</c:v>
                </c:pt>
                <c:pt idx="400">
                  <c:v>257.13573880960507</c:v>
                </c:pt>
                <c:pt idx="401">
                  <c:v>257.77433974224601</c:v>
                </c:pt>
                <c:pt idx="402">
                  <c:v>258.4129274798774</c:v>
                </c:pt>
                <c:pt idx="403">
                  <c:v>259.0515020218732</c:v>
                </c:pt>
                <c:pt idx="404">
                  <c:v>259.69006336759196</c:v>
                </c:pt>
                <c:pt idx="405">
                  <c:v>260.32861151640759</c:v>
                </c:pt>
                <c:pt idx="406">
                  <c:v>260.96714646769396</c:v>
                </c:pt>
                <c:pt idx="407">
                  <c:v>261.60566822080642</c:v>
                </c:pt>
                <c:pt idx="408">
                  <c:v>262.24417677512196</c:v>
                </c:pt>
                <c:pt idx="409">
                  <c:v>262.88267213001444</c:v>
                </c:pt>
                <c:pt idx="410">
                  <c:v>263.52115428483916</c:v>
                </c:pt>
                <c:pt idx="411">
                  <c:v>264.15962323897304</c:v>
                </c:pt>
                <c:pt idx="412">
                  <c:v>264.79807899178985</c:v>
                </c:pt>
                <c:pt idx="413">
                  <c:v>265.43652154264487</c:v>
                </c:pt>
                <c:pt idx="414">
                  <c:v>266.07495089091185</c:v>
                </c:pt>
                <c:pt idx="415">
                  <c:v>266.71336703596756</c:v>
                </c:pt>
                <c:pt idx="416">
                  <c:v>267.35176997716729</c:v>
                </c:pt>
                <c:pt idx="417">
                  <c:v>267.99015971388474</c:v>
                </c:pt>
                <c:pt idx="418">
                  <c:v>268.62853624549354</c:v>
                </c:pt>
                <c:pt idx="419">
                  <c:v>269.26689957135198</c:v>
                </c:pt>
                <c:pt idx="420">
                  <c:v>269.90524969083367</c:v>
                </c:pt>
                <c:pt idx="421">
                  <c:v>270.54358660331224</c:v>
                </c:pt>
                <c:pt idx="422">
                  <c:v>271.18191030814279</c:v>
                </c:pt>
                <c:pt idx="423">
                  <c:v>271.82022080470205</c:v>
                </c:pt>
                <c:pt idx="424">
                  <c:v>272.45851809236353</c:v>
                </c:pt>
                <c:pt idx="425">
                  <c:v>273.09680217048236</c:v>
                </c:pt>
                <c:pt idx="426">
                  <c:v>273.73507303843201</c:v>
                </c:pt>
                <c:pt idx="427">
                  <c:v>274.37333069558599</c:v>
                </c:pt>
                <c:pt idx="428">
                  <c:v>275.01157514130239</c:v>
                </c:pt>
                <c:pt idx="429">
                  <c:v>275.64980637495472</c:v>
                </c:pt>
                <c:pt idx="430">
                  <c:v>276.28802439591641</c:v>
                </c:pt>
                <c:pt idx="431">
                  <c:v>276.92622920354245</c:v>
                </c:pt>
                <c:pt idx="432">
                  <c:v>277.5644207972062</c:v>
                </c:pt>
                <c:pt idx="433">
                  <c:v>278.20259917626572</c:v>
                </c:pt>
                <c:pt idx="434">
                  <c:v>278.84076434009438</c:v>
                </c:pt>
                <c:pt idx="435">
                  <c:v>279.47891628806553</c:v>
                </c:pt>
                <c:pt idx="436">
                  <c:v>280.11705501953401</c:v>
                </c:pt>
                <c:pt idx="437">
                  <c:v>280.75518053387316</c:v>
                </c:pt>
                <c:pt idx="438">
                  <c:v>281.39329283045942</c:v>
                </c:pt>
                <c:pt idx="439">
                  <c:v>282.03139190864755</c:v>
                </c:pt>
                <c:pt idx="440">
                  <c:v>282.66947776781086</c:v>
                </c:pt>
                <c:pt idx="441">
                  <c:v>283.30755040730412</c:v>
                </c:pt>
                <c:pt idx="442">
                  <c:v>283.94560982650052</c:v>
                </c:pt>
                <c:pt idx="443">
                  <c:v>284.58365602477329</c:v>
                </c:pt>
                <c:pt idx="444">
                  <c:v>285.22168900147716</c:v>
                </c:pt>
                <c:pt idx="445">
                  <c:v>285.85970875598844</c:v>
                </c:pt>
                <c:pt idx="446">
                  <c:v>286.49771528768025</c:v>
                </c:pt>
                <c:pt idx="447">
                  <c:v>287.13570859590726</c:v>
                </c:pt>
                <c:pt idx="448">
                  <c:v>287.7736886800426</c:v>
                </c:pt>
                <c:pt idx="449">
                  <c:v>288.41165553944086</c:v>
                </c:pt>
                <c:pt idx="450">
                  <c:v>289.04960917347518</c:v>
                </c:pt>
                <c:pt idx="451">
                  <c:v>289.68754958151857</c:v>
                </c:pt>
                <c:pt idx="452">
                  <c:v>290.32547676292563</c:v>
                </c:pt>
                <c:pt idx="453">
                  <c:v>290.96339071707251</c:v>
                </c:pt>
                <c:pt idx="454">
                  <c:v>291.60129144331376</c:v>
                </c:pt>
                <c:pt idx="455">
                  <c:v>292.23917894102232</c:v>
                </c:pt>
                <c:pt idx="456">
                  <c:v>292.87705320957122</c:v>
                </c:pt>
                <c:pt idx="457">
                  <c:v>293.51491424831488</c:v>
                </c:pt>
                <c:pt idx="458">
                  <c:v>294.15276205662627</c:v>
                </c:pt>
                <c:pt idx="459">
                  <c:v>294.79059663385982</c:v>
                </c:pt>
                <c:pt idx="460">
                  <c:v>295.42841797938848</c:v>
                </c:pt>
                <c:pt idx="461">
                  <c:v>296.06622609258511</c:v>
                </c:pt>
                <c:pt idx="462">
                  <c:v>296.70402097280407</c:v>
                </c:pt>
                <c:pt idx="463">
                  <c:v>297.34180261941822</c:v>
                </c:pt>
                <c:pt idx="464">
                  <c:v>297.97957103178192</c:v>
                </c:pt>
                <c:pt idx="465">
                  <c:v>298.61732620926801</c:v>
                </c:pt>
                <c:pt idx="466">
                  <c:v>299.25506815123077</c:v>
                </c:pt>
                <c:pt idx="467">
                  <c:v>299.89279685704605</c:v>
                </c:pt>
                <c:pt idx="468">
                  <c:v>300.53051232608664</c:v>
                </c:pt>
                <c:pt idx="469">
                  <c:v>301.16821455770679</c:v>
                </c:pt>
                <c:pt idx="470">
                  <c:v>301.80590355127924</c:v>
                </c:pt>
                <c:pt idx="471">
                  <c:v>302.4435793061582</c:v>
                </c:pt>
                <c:pt idx="472">
                  <c:v>303.08124182171639</c:v>
                </c:pt>
                <c:pt idx="473">
                  <c:v>303.71889109730796</c:v>
                </c:pt>
                <c:pt idx="474">
                  <c:v>304.35652713230553</c:v>
                </c:pt>
                <c:pt idx="475">
                  <c:v>304.99414992608177</c:v>
                </c:pt>
                <c:pt idx="476">
                  <c:v>305.63175947799078</c:v>
                </c:pt>
                <c:pt idx="477">
                  <c:v>306.26935578740523</c:v>
                </c:pt>
                <c:pt idx="478">
                  <c:v>306.90693885367915</c:v>
                </c:pt>
                <c:pt idx="479">
                  <c:v>307.5445086761851</c:v>
                </c:pt>
                <c:pt idx="480">
                  <c:v>308.18206525427712</c:v>
                </c:pt>
                <c:pt idx="481">
                  <c:v>308.81960858732776</c:v>
                </c:pt>
                <c:pt idx="482">
                  <c:v>309.45713867469101</c:v>
                </c:pt>
                <c:pt idx="483">
                  <c:v>310.09465551573936</c:v>
                </c:pt>
                <c:pt idx="484">
                  <c:v>310.73215910984527</c:v>
                </c:pt>
                <c:pt idx="485">
                  <c:v>311.36964945636277</c:v>
                </c:pt>
                <c:pt idx="486">
                  <c:v>312.00712655466424</c:v>
                </c:pt>
                <c:pt idx="487">
                  <c:v>312.64459040410361</c:v>
                </c:pt>
                <c:pt idx="488">
                  <c:v>313.28204100405327</c:v>
                </c:pt>
                <c:pt idx="489">
                  <c:v>313.91947835386708</c:v>
                </c:pt>
                <c:pt idx="490">
                  <c:v>314.5569024529143</c:v>
                </c:pt>
                <c:pt idx="491">
                  <c:v>315.1943133005488</c:v>
                </c:pt>
                <c:pt idx="492">
                  <c:v>315.83171089614291</c:v>
                </c:pt>
                <c:pt idx="493">
                  <c:v>316.46909523905043</c:v>
                </c:pt>
                <c:pt idx="494">
                  <c:v>317.10646632864365</c:v>
                </c:pt>
                <c:pt idx="495">
                  <c:v>317.74382416427636</c:v>
                </c:pt>
                <c:pt idx="496">
                  <c:v>318.38116874532079</c:v>
                </c:pt>
                <c:pt idx="497">
                  <c:v>319.01850007114916</c:v>
                </c:pt>
                <c:pt idx="498">
                  <c:v>319.65581814111522</c:v>
                </c:pt>
                <c:pt idx="499">
                  <c:v>320.29312295459113</c:v>
                </c:pt>
                <c:pt idx="500">
                  <c:v>320.93041451093063</c:v>
                </c:pt>
                <c:pt idx="501">
                  <c:v>321.56769280950584</c:v>
                </c:pt>
                <c:pt idx="502">
                  <c:v>322.20495784967039</c:v>
                </c:pt>
                <c:pt idx="503">
                  <c:v>322.84220963079332</c:v>
                </c:pt>
                <c:pt idx="504">
                  <c:v>323.47944815222826</c:v>
                </c:pt>
                <c:pt idx="505">
                  <c:v>324.11667341334726</c:v>
                </c:pt>
                <c:pt idx="506">
                  <c:v>324.75388541350389</c:v>
                </c:pt>
                <c:pt idx="507">
                  <c:v>325.39108415207022</c:v>
                </c:pt>
                <c:pt idx="508">
                  <c:v>326.02826962839976</c:v>
                </c:pt>
                <c:pt idx="509">
                  <c:v>326.66544184186455</c:v>
                </c:pt>
                <c:pt idx="510">
                  <c:v>327.30260079181807</c:v>
                </c:pt>
                <c:pt idx="511">
                  <c:v>327.9397464776323</c:v>
                </c:pt>
                <c:pt idx="512">
                  <c:v>328.57687889865758</c:v>
                </c:pt>
                <c:pt idx="513">
                  <c:v>329.21399805426586</c:v>
                </c:pt>
                <c:pt idx="514">
                  <c:v>329.85110394381059</c:v>
                </c:pt>
                <c:pt idx="515">
                  <c:v>330.48819656666365</c:v>
                </c:pt>
                <c:pt idx="516">
                  <c:v>331.12527592217839</c:v>
                </c:pt>
                <c:pt idx="517">
                  <c:v>331.76234200972675</c:v>
                </c:pt>
                <c:pt idx="518">
                  <c:v>332.39939482865896</c:v>
                </c:pt>
                <c:pt idx="519">
                  <c:v>333.03643437834683</c:v>
                </c:pt>
                <c:pt idx="520">
                  <c:v>333.67346065814365</c:v>
                </c:pt>
                <c:pt idx="521">
                  <c:v>334.31047366742121</c:v>
                </c:pt>
                <c:pt idx="522">
                  <c:v>334.94747340553283</c:v>
                </c:pt>
                <c:pt idx="523">
                  <c:v>335.58445987185024</c:v>
                </c:pt>
                <c:pt idx="524">
                  <c:v>336.2214330657236</c:v>
                </c:pt>
                <c:pt idx="525">
                  <c:v>336.85839298652462</c:v>
                </c:pt>
                <c:pt idx="526">
                  <c:v>337.49533963360648</c:v>
                </c:pt>
                <c:pt idx="527">
                  <c:v>338.13227300634088</c:v>
                </c:pt>
                <c:pt idx="528">
                  <c:v>338.76919310408095</c:v>
                </c:pt>
                <c:pt idx="529">
                  <c:v>339.40609992619528</c:v>
                </c:pt>
                <c:pt idx="530">
                  <c:v>340.04299347203698</c:v>
                </c:pt>
                <c:pt idx="531">
                  <c:v>340.67987374095912</c:v>
                </c:pt>
                <c:pt idx="532">
                  <c:v>341.31674073233336</c:v>
                </c:pt>
                <c:pt idx="533">
                  <c:v>341.95359444551269</c:v>
                </c:pt>
                <c:pt idx="534">
                  <c:v>342.5904348798656</c:v>
                </c:pt>
                <c:pt idx="535">
                  <c:v>343.22726203474514</c:v>
                </c:pt>
                <c:pt idx="536">
                  <c:v>343.8640759095228</c:v>
                </c:pt>
                <c:pt idx="537">
                  <c:v>344.50087650355158</c:v>
                </c:pt>
                <c:pt idx="538">
                  <c:v>345.1376638161999</c:v>
                </c:pt>
                <c:pt idx="539">
                  <c:v>345.77443784682072</c:v>
                </c:pt>
                <c:pt idx="540">
                  <c:v>346.41119859478545</c:v>
                </c:pt>
                <c:pt idx="541">
                  <c:v>347.04794605944699</c:v>
                </c:pt>
                <c:pt idx="542">
                  <c:v>347.68468024015516</c:v>
                </c:pt>
                <c:pt idx="543">
                  <c:v>348.32140113628134</c:v>
                </c:pt>
                <c:pt idx="544">
                  <c:v>348.95810874717841</c:v>
                </c:pt>
                <c:pt idx="545">
                  <c:v>349.59480307221463</c:v>
                </c:pt>
                <c:pt idx="546">
                  <c:v>350.23148411074283</c:v>
                </c:pt>
                <c:pt idx="547">
                  <c:v>350.86815186213431</c:v>
                </c:pt>
                <c:pt idx="548">
                  <c:v>351.50480632574187</c:v>
                </c:pt>
                <c:pt idx="549">
                  <c:v>352.14144750093368</c:v>
                </c:pt>
                <c:pt idx="550">
                  <c:v>352.77807538706253</c:v>
                </c:pt>
                <c:pt idx="551">
                  <c:v>353.41468998348108</c:v>
                </c:pt>
                <c:pt idx="552">
                  <c:v>354.05129128955753</c:v>
                </c:pt>
                <c:pt idx="553">
                  <c:v>354.68787930464453</c:v>
                </c:pt>
                <c:pt idx="554">
                  <c:v>355.32445402811328</c:v>
                </c:pt>
                <c:pt idx="555">
                  <c:v>355.96101545931333</c:v>
                </c:pt>
                <c:pt idx="556">
                  <c:v>356.59756359761587</c:v>
                </c:pt>
                <c:pt idx="557">
                  <c:v>357.23409844237347</c:v>
                </c:pt>
                <c:pt idx="558">
                  <c:v>357.87061999293564</c:v>
                </c:pt>
                <c:pt idx="559">
                  <c:v>358.5071282486735</c:v>
                </c:pt>
                <c:pt idx="560">
                  <c:v>359.14362320893963</c:v>
                </c:pt>
                <c:pt idx="561">
                  <c:v>359.78010487310195</c:v>
                </c:pt>
                <c:pt idx="562">
                  <c:v>360.416573240513</c:v>
                </c:pt>
                <c:pt idx="563">
                  <c:v>361.05302831054382</c:v>
                </c:pt>
                <c:pt idx="564">
                  <c:v>361.68947008254378</c:v>
                </c:pt>
                <c:pt idx="565">
                  <c:v>362.32589855586536</c:v>
                </c:pt>
                <c:pt idx="566">
                  <c:v>362.96231372987955</c:v>
                </c:pt>
                <c:pt idx="567">
                  <c:v>363.59871560393566</c:v>
                </c:pt>
                <c:pt idx="568">
                  <c:v>364.23510417740465</c:v>
                </c:pt>
                <c:pt idx="569">
                  <c:v>364.87147944963891</c:v>
                </c:pt>
                <c:pt idx="570">
                  <c:v>365.5078414199877</c:v>
                </c:pt>
                <c:pt idx="571">
                  <c:v>366.14419008782187</c:v>
                </c:pt>
                <c:pt idx="572">
                  <c:v>366.78052545249074</c:v>
                </c:pt>
                <c:pt idx="573">
                  <c:v>367.4168475133651</c:v>
                </c:pt>
                <c:pt idx="574">
                  <c:v>368.05315626979723</c:v>
                </c:pt>
                <c:pt idx="575">
                  <c:v>368.68945172113632</c:v>
                </c:pt>
                <c:pt idx="576">
                  <c:v>369.32573386675324</c:v>
                </c:pt>
                <c:pt idx="577">
                  <c:v>369.96200270599707</c:v>
                </c:pt>
                <c:pt idx="578">
                  <c:v>370.59825823823854</c:v>
                </c:pt>
                <c:pt idx="579">
                  <c:v>371.23450046282682</c:v>
                </c:pt>
                <c:pt idx="580">
                  <c:v>371.87072937911404</c:v>
                </c:pt>
                <c:pt idx="581">
                  <c:v>372.5069449864709</c:v>
                </c:pt>
                <c:pt idx="582">
                  <c:v>373.14314728424648</c:v>
                </c:pt>
                <c:pt idx="583">
                  <c:v>373.77933627179294</c:v>
                </c:pt>
                <c:pt idx="584">
                  <c:v>374.41551194847779</c:v>
                </c:pt>
                <c:pt idx="585">
                  <c:v>375.05167431365311</c:v>
                </c:pt>
                <c:pt idx="586">
                  <c:v>375.68782336668642</c:v>
                </c:pt>
                <c:pt idx="587">
                  <c:v>376.32395910692975</c:v>
                </c:pt>
                <c:pt idx="588">
                  <c:v>376.96008153373521</c:v>
                </c:pt>
                <c:pt idx="589">
                  <c:v>377.59619064647018</c:v>
                </c:pt>
                <c:pt idx="590">
                  <c:v>378.2322864444867</c:v>
                </c:pt>
                <c:pt idx="591">
                  <c:v>378.86836892713364</c:v>
                </c:pt>
                <c:pt idx="592">
                  <c:v>379.50443809378152</c:v>
                </c:pt>
                <c:pt idx="593">
                  <c:v>380.14049394377912</c:v>
                </c:pt>
                <c:pt idx="594">
                  <c:v>380.77653647647844</c:v>
                </c:pt>
                <c:pt idx="595">
                  <c:v>381.41256569124681</c:v>
                </c:pt>
                <c:pt idx="596">
                  <c:v>382.0485815874361</c:v>
                </c:pt>
                <c:pt idx="597">
                  <c:v>382.68458416441359</c:v>
                </c:pt>
                <c:pt idx="598">
                  <c:v>383.32057342153115</c:v>
                </c:pt>
                <c:pt idx="599">
                  <c:v>383.95654935813752</c:v>
                </c:pt>
                <c:pt idx="600">
                  <c:v>384.59251197360305</c:v>
                </c:pt>
                <c:pt idx="601">
                  <c:v>385.22846126727649</c:v>
                </c:pt>
                <c:pt idx="602">
                  <c:v>385.86439723850953</c:v>
                </c:pt>
                <c:pt idx="603">
                  <c:v>386.50031988666939</c:v>
                </c:pt>
                <c:pt idx="604">
                  <c:v>387.13622921110783</c:v>
                </c:pt>
                <c:pt idx="605">
                  <c:v>387.77212521117349</c:v>
                </c:pt>
                <c:pt idx="606">
                  <c:v>388.40800788623653</c:v>
                </c:pt>
                <c:pt idx="607">
                  <c:v>389.0438772356456</c:v>
                </c:pt>
                <c:pt idx="608">
                  <c:v>389.67973325874925</c:v>
                </c:pt>
                <c:pt idx="609">
                  <c:v>390.31557595491768</c:v>
                </c:pt>
                <c:pt idx="610">
                  <c:v>390.95140532349933</c:v>
                </c:pt>
                <c:pt idx="611">
                  <c:v>391.58722136384591</c:v>
                </c:pt>
                <c:pt idx="612">
                  <c:v>392.22302407532442</c:v>
                </c:pt>
                <c:pt idx="613">
                  <c:v>392.85881345728643</c:v>
                </c:pt>
                <c:pt idx="614">
                  <c:v>393.49458950908036</c:v>
                </c:pt>
                <c:pt idx="615">
                  <c:v>394.13035223007319</c:v>
                </c:pt>
                <c:pt idx="616">
                  <c:v>394.76610161961645</c:v>
                </c:pt>
                <c:pt idx="617">
                  <c:v>395.40183767705855</c:v>
                </c:pt>
                <c:pt idx="618">
                  <c:v>396.0375604017695</c:v>
                </c:pt>
                <c:pt idx="619">
                  <c:v>396.67326979309763</c:v>
                </c:pt>
                <c:pt idx="620">
                  <c:v>397.30896585039443</c:v>
                </c:pt>
                <c:pt idx="621">
                  <c:v>397.94464857302671</c:v>
                </c:pt>
                <c:pt idx="622">
                  <c:v>398.58031796034282</c:v>
                </c:pt>
                <c:pt idx="623">
                  <c:v>399.21597401169413</c:v>
                </c:pt>
                <c:pt idx="624">
                  <c:v>399.85161672642886</c:v>
                </c:pt>
                <c:pt idx="625">
                  <c:v>400.48724610391383</c:v>
                </c:pt>
                <c:pt idx="626">
                  <c:v>401.12286214350041</c:v>
                </c:pt>
                <c:pt idx="627">
                  <c:v>401.75846484453672</c:v>
                </c:pt>
                <c:pt idx="628">
                  <c:v>402.39405420639264</c:v>
                </c:pt>
                <c:pt idx="629">
                  <c:v>403.02963022841635</c:v>
                </c:pt>
                <c:pt idx="630">
                  <c:v>403.66519290995603</c:v>
                </c:pt>
                <c:pt idx="631">
                  <c:v>404.3007422503814</c:v>
                </c:pt>
                <c:pt idx="632">
                  <c:v>404.93627824904058</c:v>
                </c:pt>
                <c:pt idx="633">
                  <c:v>405.57180090528169</c:v>
                </c:pt>
                <c:pt idx="634">
                  <c:v>406.20731021845592</c:v>
                </c:pt>
                <c:pt idx="635">
                  <c:v>406.84280618792985</c:v>
                </c:pt>
                <c:pt idx="636">
                  <c:v>407.47828881305151</c:v>
                </c:pt>
                <c:pt idx="637">
                  <c:v>408.11375809317201</c:v>
                </c:pt>
                <c:pt idx="638">
                  <c:v>408.74921402765796</c:v>
                </c:pt>
                <c:pt idx="639">
                  <c:v>409.3846566158573</c:v>
                </c:pt>
                <c:pt idx="640">
                  <c:v>410.02008585712105</c:v>
                </c:pt>
                <c:pt idx="641">
                  <c:v>410.65550175079721</c:v>
                </c:pt>
                <c:pt idx="642">
                  <c:v>411.29090429625228</c:v>
                </c:pt>
                <c:pt idx="643">
                  <c:v>411.9262934928372</c:v>
                </c:pt>
                <c:pt idx="644">
                  <c:v>412.56166933989994</c:v>
                </c:pt>
                <c:pt idx="645">
                  <c:v>413.19703183680684</c:v>
                </c:pt>
                <c:pt idx="646">
                  <c:v>413.83238098290889</c:v>
                </c:pt>
                <c:pt idx="647">
                  <c:v>414.4677167775539</c:v>
                </c:pt>
                <c:pt idx="648">
                  <c:v>415.10303922008973</c:v>
                </c:pt>
                <c:pt idx="649">
                  <c:v>415.73834830988267</c:v>
                </c:pt>
                <c:pt idx="650">
                  <c:v>416.37364404628363</c:v>
                </c:pt>
                <c:pt idx="651">
                  <c:v>417.00892642864039</c:v>
                </c:pt>
                <c:pt idx="652">
                  <c:v>417.64419545630062</c:v>
                </c:pt>
                <c:pt idx="653">
                  <c:v>418.27945112863063</c:v>
                </c:pt>
                <c:pt idx="654">
                  <c:v>418.91469344498125</c:v>
                </c:pt>
                <c:pt idx="655">
                  <c:v>419.54992240470011</c:v>
                </c:pt>
                <c:pt idx="656">
                  <c:v>420.18513800713492</c:v>
                </c:pt>
                <c:pt idx="657">
                  <c:v>420.82034025165183</c:v>
                </c:pt>
                <c:pt idx="658">
                  <c:v>421.45552913760156</c:v>
                </c:pt>
                <c:pt idx="659">
                  <c:v>422.09070466433178</c:v>
                </c:pt>
                <c:pt idx="660">
                  <c:v>422.72586683119005</c:v>
                </c:pt>
                <c:pt idx="661">
                  <c:v>423.36101563754244</c:v>
                </c:pt>
                <c:pt idx="662">
                  <c:v>423.99615108273969</c:v>
                </c:pt>
                <c:pt idx="663">
                  <c:v>424.63127316612929</c:v>
                </c:pt>
                <c:pt idx="664">
                  <c:v>425.26638188705874</c:v>
                </c:pt>
                <c:pt idx="665">
                  <c:v>425.90147724489407</c:v>
                </c:pt>
                <c:pt idx="666">
                  <c:v>426.53655923898282</c:v>
                </c:pt>
                <c:pt idx="667">
                  <c:v>427.1716278686755</c:v>
                </c:pt>
                <c:pt idx="668">
                  <c:v>427.80668313331955</c:v>
                </c:pt>
                <c:pt idx="669">
                  <c:v>428.44172503226241</c:v>
                </c:pt>
                <c:pt idx="670">
                  <c:v>429.07675356486999</c:v>
                </c:pt>
                <c:pt idx="671">
                  <c:v>429.71176873048972</c:v>
                </c:pt>
                <c:pt idx="672">
                  <c:v>430.34677052847206</c:v>
                </c:pt>
                <c:pt idx="673">
                  <c:v>430.98175895816433</c:v>
                </c:pt>
                <c:pt idx="674">
                  <c:v>431.61673401893239</c:v>
                </c:pt>
                <c:pt idx="675">
                  <c:v>432.25169571012361</c:v>
                </c:pt>
                <c:pt idx="676">
                  <c:v>432.88664403108521</c:v>
                </c:pt>
                <c:pt idx="677">
                  <c:v>433.52157898116451</c:v>
                </c:pt>
                <c:pt idx="678">
                  <c:v>434.15650055971184</c:v>
                </c:pt>
                <c:pt idx="679">
                  <c:v>434.79140876609296</c:v>
                </c:pt>
                <c:pt idx="680">
                  <c:v>435.42630359965511</c:v>
                </c:pt>
                <c:pt idx="681">
                  <c:v>436.06118505974547</c:v>
                </c:pt>
                <c:pt idx="682">
                  <c:v>436.69605314571123</c:v>
                </c:pt>
                <c:pt idx="683">
                  <c:v>437.33090785689956</c:v>
                </c:pt>
                <c:pt idx="684">
                  <c:v>437.96574919267613</c:v>
                </c:pt>
                <c:pt idx="685">
                  <c:v>438.60057715238804</c:v>
                </c:pt>
                <c:pt idx="686">
                  <c:v>439.23539173538552</c:v>
                </c:pt>
                <c:pt idx="687">
                  <c:v>439.8701929410156</c:v>
                </c:pt>
                <c:pt idx="688">
                  <c:v>440.50498076862539</c:v>
                </c:pt>
                <c:pt idx="689">
                  <c:v>441.1397552175805</c:v>
                </c:pt>
                <c:pt idx="690">
                  <c:v>441.77451628722793</c:v>
                </c:pt>
                <c:pt idx="691">
                  <c:v>442.4092639769147</c:v>
                </c:pt>
                <c:pt idx="692">
                  <c:v>443.04399828598775</c:v>
                </c:pt>
                <c:pt idx="693">
                  <c:v>443.67871921379407</c:v>
                </c:pt>
                <c:pt idx="694">
                  <c:v>444.31342675969915</c:v>
                </c:pt>
                <c:pt idx="695">
                  <c:v>444.94812092304994</c:v>
                </c:pt>
                <c:pt idx="696">
                  <c:v>445.58280170319648</c:v>
                </c:pt>
                <c:pt idx="697">
                  <c:v>446.21746909948564</c:v>
                </c:pt>
                <c:pt idx="698">
                  <c:v>446.85212311126429</c:v>
                </c:pt>
                <c:pt idx="699">
                  <c:v>447.4867637378793</c:v>
                </c:pt>
                <c:pt idx="700">
                  <c:v>448.12139097869601</c:v>
                </c:pt>
                <c:pt idx="701">
                  <c:v>448.7560048330613</c:v>
                </c:pt>
                <c:pt idx="702">
                  <c:v>449.39060530032191</c:v>
                </c:pt>
                <c:pt idx="703">
                  <c:v>450.02519237982466</c:v>
                </c:pt>
                <c:pt idx="704">
                  <c:v>450.65976607091631</c:v>
                </c:pt>
                <c:pt idx="705">
                  <c:v>451.29432637294354</c:v>
                </c:pt>
                <c:pt idx="706">
                  <c:v>451.92887328527172</c:v>
                </c:pt>
                <c:pt idx="707">
                  <c:v>452.56340680724747</c:v>
                </c:pt>
                <c:pt idx="708">
                  <c:v>453.19792693821751</c:v>
                </c:pt>
                <c:pt idx="709">
                  <c:v>453.83243367752851</c:v>
                </c:pt>
                <c:pt idx="710">
                  <c:v>454.46692702452708</c:v>
                </c:pt>
                <c:pt idx="711">
                  <c:v>455.10140697855991</c:v>
                </c:pt>
                <c:pt idx="712">
                  <c:v>455.73587353899211</c:v>
                </c:pt>
                <c:pt idx="713">
                  <c:v>456.37032670517027</c:v>
                </c:pt>
                <c:pt idx="714">
                  <c:v>457.00476647644098</c:v>
                </c:pt>
                <c:pt idx="715">
                  <c:v>457.63919285215081</c:v>
                </c:pt>
                <c:pt idx="716">
                  <c:v>458.27360583164625</c:v>
                </c:pt>
                <c:pt idx="717">
                  <c:v>458.90800541427387</c:v>
                </c:pt>
                <c:pt idx="718">
                  <c:v>459.5423915993801</c:v>
                </c:pt>
                <c:pt idx="719">
                  <c:v>460.17676438633003</c:v>
                </c:pt>
                <c:pt idx="720">
                  <c:v>460.8111237744701</c:v>
                </c:pt>
                <c:pt idx="721">
                  <c:v>461.44546976314672</c:v>
                </c:pt>
                <c:pt idx="722">
                  <c:v>462.07980235170635</c:v>
                </c:pt>
                <c:pt idx="723">
                  <c:v>462.71412153949535</c:v>
                </c:pt>
                <c:pt idx="724">
                  <c:v>463.34842732586014</c:v>
                </c:pt>
                <c:pt idx="725">
                  <c:v>463.98271971014708</c:v>
                </c:pt>
                <c:pt idx="726">
                  <c:v>464.61699869170246</c:v>
                </c:pt>
                <c:pt idx="727">
                  <c:v>465.25126426989124</c:v>
                </c:pt>
                <c:pt idx="728">
                  <c:v>465.8855164440597</c:v>
                </c:pt>
                <c:pt idx="729">
                  <c:v>466.51975521355098</c:v>
                </c:pt>
                <c:pt idx="730">
                  <c:v>467.15398057771137</c:v>
                </c:pt>
                <c:pt idx="731">
                  <c:v>467.78819253588711</c:v>
                </c:pt>
                <c:pt idx="732">
                  <c:v>468.42239108742444</c:v>
                </c:pt>
                <c:pt idx="733">
                  <c:v>469.05657623166957</c:v>
                </c:pt>
                <c:pt idx="734">
                  <c:v>469.69074796796872</c:v>
                </c:pt>
                <c:pt idx="735">
                  <c:v>470.32490629566803</c:v>
                </c:pt>
                <c:pt idx="736">
                  <c:v>470.95905121413222</c:v>
                </c:pt>
                <c:pt idx="737">
                  <c:v>471.59318272270741</c:v>
                </c:pt>
                <c:pt idx="738">
                  <c:v>472.22730082073974</c:v>
                </c:pt>
                <c:pt idx="739">
                  <c:v>472.86140550757221</c:v>
                </c:pt>
                <c:pt idx="740">
                  <c:v>473.4954967825509</c:v>
                </c:pt>
                <c:pt idx="741">
                  <c:v>474.12957464502182</c:v>
                </c:pt>
                <c:pt idx="742">
                  <c:v>474.76363909433104</c:v>
                </c:pt>
                <c:pt idx="743">
                  <c:v>475.39769012982458</c:v>
                </c:pt>
                <c:pt idx="744">
                  <c:v>476.03172775084846</c:v>
                </c:pt>
                <c:pt idx="745">
                  <c:v>476.66575195674864</c:v>
                </c:pt>
                <c:pt idx="746">
                  <c:v>477.29976274688966</c:v>
                </c:pt>
                <c:pt idx="747">
                  <c:v>477.93376012061435</c:v>
                </c:pt>
                <c:pt idx="748">
                  <c:v>478.56774407726863</c:v>
                </c:pt>
                <c:pt idx="749">
                  <c:v>479.20171461619844</c:v>
                </c:pt>
                <c:pt idx="750">
                  <c:v>479.83567173674965</c:v>
                </c:pt>
                <c:pt idx="751">
                  <c:v>480.46961543826808</c:v>
                </c:pt>
                <c:pt idx="752">
                  <c:v>481.10354572009965</c:v>
                </c:pt>
                <c:pt idx="753">
                  <c:v>481.73746258158707</c:v>
                </c:pt>
                <c:pt idx="754">
                  <c:v>482.37136602207613</c:v>
                </c:pt>
                <c:pt idx="755">
                  <c:v>483.00525604091263</c:v>
                </c:pt>
                <c:pt idx="756">
                  <c:v>483.63913263744234</c:v>
                </c:pt>
                <c:pt idx="757">
                  <c:v>484.27299581101101</c:v>
                </c:pt>
                <c:pt idx="758">
                  <c:v>484.9068455609613</c:v>
                </c:pt>
                <c:pt idx="759">
                  <c:v>485.54068188665747</c:v>
                </c:pt>
                <c:pt idx="760">
                  <c:v>486.17450478744524</c:v>
                </c:pt>
                <c:pt idx="761">
                  <c:v>486.80831426267025</c:v>
                </c:pt>
                <c:pt idx="762">
                  <c:v>487.44211031167822</c:v>
                </c:pt>
                <c:pt idx="763">
                  <c:v>488.07589293381164</c:v>
                </c:pt>
                <c:pt idx="764">
                  <c:v>488.70966212841614</c:v>
                </c:pt>
                <c:pt idx="765">
                  <c:v>489.34341789483733</c:v>
                </c:pt>
                <c:pt idx="766">
                  <c:v>489.97716023242077</c:v>
                </c:pt>
                <c:pt idx="767">
                  <c:v>490.61088914050896</c:v>
                </c:pt>
                <c:pt idx="768">
                  <c:v>491.2446046184474</c:v>
                </c:pt>
                <c:pt idx="769">
                  <c:v>491.87830666558165</c:v>
                </c:pt>
                <c:pt idx="770">
                  <c:v>492.51199528125721</c:v>
                </c:pt>
                <c:pt idx="771">
                  <c:v>493.14567046481648</c:v>
                </c:pt>
                <c:pt idx="772">
                  <c:v>493.77933221560488</c:v>
                </c:pt>
                <c:pt idx="773">
                  <c:v>494.41298053296788</c:v>
                </c:pt>
                <c:pt idx="774">
                  <c:v>495.04661541625092</c:v>
                </c:pt>
                <c:pt idx="775">
                  <c:v>495.68023686479631</c:v>
                </c:pt>
                <c:pt idx="776">
                  <c:v>496.31384487794946</c:v>
                </c:pt>
                <c:pt idx="777">
                  <c:v>496.9474394550557</c:v>
                </c:pt>
                <c:pt idx="778">
                  <c:v>497.58102059545729</c:v>
                </c:pt>
                <c:pt idx="779">
                  <c:v>498.21458829849956</c:v>
                </c:pt>
                <c:pt idx="780">
                  <c:v>498.84814256352786</c:v>
                </c:pt>
                <c:pt idx="781">
                  <c:v>499.48168338988432</c:v>
                </c:pt>
                <c:pt idx="782">
                  <c:v>500.1152107769143</c:v>
                </c:pt>
                <c:pt idx="783">
                  <c:v>500.74872472398158</c:v>
                </c:pt>
                <c:pt idx="784">
                  <c:v>501.38222523043146</c:v>
                </c:pt>
                <c:pt idx="785">
                  <c:v>502.01571229560602</c:v>
                </c:pt>
                <c:pt idx="786">
                  <c:v>502.64918591885043</c:v>
                </c:pt>
                <c:pt idx="787">
                  <c:v>503.28264609950992</c:v>
                </c:pt>
                <c:pt idx="788">
                  <c:v>503.91609283692657</c:v>
                </c:pt>
                <c:pt idx="789">
                  <c:v>504.54952613044549</c:v>
                </c:pt>
                <c:pt idx="790">
                  <c:v>505.18294597941178</c:v>
                </c:pt>
                <c:pt idx="791">
                  <c:v>505.8163523831675</c:v>
                </c:pt>
                <c:pt idx="792">
                  <c:v>506.44974534105768</c:v>
                </c:pt>
                <c:pt idx="793">
                  <c:v>507.08312485242431</c:v>
                </c:pt>
                <c:pt idx="794">
                  <c:v>507.71649091661249</c:v>
                </c:pt>
                <c:pt idx="795">
                  <c:v>508.34984353296716</c:v>
                </c:pt>
                <c:pt idx="796">
                  <c:v>508.9831827008303</c:v>
                </c:pt>
                <c:pt idx="797">
                  <c:v>509.61650841954685</c:v>
                </c:pt>
                <c:pt idx="798">
                  <c:v>510.24982068846185</c:v>
                </c:pt>
                <c:pt idx="799">
                  <c:v>510.88311950691707</c:v>
                </c:pt>
                <c:pt idx="800">
                  <c:v>511.51640487425749</c:v>
                </c:pt>
                <c:pt idx="801">
                  <c:v>512.14967678982487</c:v>
                </c:pt>
                <c:pt idx="802">
                  <c:v>512.78293525296419</c:v>
                </c:pt>
                <c:pt idx="803">
                  <c:v>513.41618026302035</c:v>
                </c:pt>
                <c:pt idx="804">
                  <c:v>514.04941181933498</c:v>
                </c:pt>
                <c:pt idx="805">
                  <c:v>514.68262992123437</c:v>
                </c:pt>
                <c:pt idx="806">
                  <c:v>515.31583456806027</c:v>
                </c:pt>
                <c:pt idx="807">
                  <c:v>515.94902575915751</c:v>
                </c:pt>
                <c:pt idx="808">
                  <c:v>516.58220349387079</c:v>
                </c:pt>
                <c:pt idx="809">
                  <c:v>517.21536777154188</c:v>
                </c:pt>
                <c:pt idx="810">
                  <c:v>517.84851859151536</c:v>
                </c:pt>
                <c:pt idx="811">
                  <c:v>518.48165595313299</c:v>
                </c:pt>
                <c:pt idx="812">
                  <c:v>519.11477985573947</c:v>
                </c:pt>
                <c:pt idx="813">
                  <c:v>519.74789029867634</c:v>
                </c:pt>
                <c:pt idx="814">
                  <c:v>520.38098728128818</c:v>
                </c:pt>
                <c:pt idx="815">
                  <c:v>521.01407080291665</c:v>
                </c:pt>
                <c:pt idx="816">
                  <c:v>521.64714086290633</c:v>
                </c:pt>
                <c:pt idx="817">
                  <c:v>522.28019746059874</c:v>
                </c:pt>
                <c:pt idx="818">
                  <c:v>522.91324059533849</c:v>
                </c:pt>
                <c:pt idx="819">
                  <c:v>523.54627026647017</c:v>
                </c:pt>
                <c:pt idx="820">
                  <c:v>524.1792864733352</c:v>
                </c:pt>
                <c:pt idx="821">
                  <c:v>524.81228921527816</c:v>
                </c:pt>
                <c:pt idx="822">
                  <c:v>525.44527849164035</c:v>
                </c:pt>
                <c:pt idx="823">
                  <c:v>526.07825430176638</c:v>
                </c:pt>
                <c:pt idx="824">
                  <c:v>526.71121664499753</c:v>
                </c:pt>
                <c:pt idx="825">
                  <c:v>527.3441655206783</c:v>
                </c:pt>
                <c:pt idx="826">
                  <c:v>527.97710092814998</c:v>
                </c:pt>
                <c:pt idx="827">
                  <c:v>528.61002286675705</c:v>
                </c:pt>
                <c:pt idx="828">
                  <c:v>529.24293133582216</c:v>
                </c:pt>
                <c:pt idx="829">
                  <c:v>529.87582633468662</c:v>
                </c:pt>
                <c:pt idx="830">
                  <c:v>530.50870786269479</c:v>
                </c:pt>
                <c:pt idx="831">
                  <c:v>531.14157591918797</c:v>
                </c:pt>
                <c:pt idx="832">
                  <c:v>531.77443050351042</c:v>
                </c:pt>
                <c:pt idx="833">
                  <c:v>532.40727161500331</c:v>
                </c:pt>
                <c:pt idx="834">
                  <c:v>533.04009925301091</c:v>
                </c:pt>
                <c:pt idx="835">
                  <c:v>533.67291341687439</c:v>
                </c:pt>
                <c:pt idx="836">
                  <c:v>534.30571410593802</c:v>
                </c:pt>
                <c:pt idx="837">
                  <c:v>534.93850131954298</c:v>
                </c:pt>
                <c:pt idx="838">
                  <c:v>535.5712750570334</c:v>
                </c:pt>
                <c:pt idx="839">
                  <c:v>536.20403531775048</c:v>
                </c:pt>
                <c:pt idx="840">
                  <c:v>536.83678210103517</c:v>
                </c:pt>
                <c:pt idx="841">
                  <c:v>537.46951540621296</c:v>
                </c:pt>
                <c:pt idx="842">
                  <c:v>538.10223523262505</c:v>
                </c:pt>
                <c:pt idx="843">
                  <c:v>538.73494157961545</c:v>
                </c:pt>
                <c:pt idx="844">
                  <c:v>539.36763444652513</c:v>
                </c:pt>
                <c:pt idx="845">
                  <c:v>540.00031383269823</c:v>
                </c:pt>
                <c:pt idx="846">
                  <c:v>540.63297973747569</c:v>
                </c:pt>
                <c:pt idx="847">
                  <c:v>541.26563216019838</c:v>
                </c:pt>
                <c:pt idx="848">
                  <c:v>541.89827110021042</c:v>
                </c:pt>
                <c:pt idx="849">
                  <c:v>542.53089655685255</c:v>
                </c:pt>
                <c:pt idx="850">
                  <c:v>543.16350852946573</c:v>
                </c:pt>
                <c:pt idx="851">
                  <c:v>543.79610701737533</c:v>
                </c:pt>
                <c:pt idx="852">
                  <c:v>544.42869201992221</c:v>
                </c:pt>
                <c:pt idx="853">
                  <c:v>545.06126353645027</c:v>
                </c:pt>
                <c:pt idx="854">
                  <c:v>545.69382156630024</c:v>
                </c:pt>
                <c:pt idx="855">
                  <c:v>546.32636610881298</c:v>
                </c:pt>
                <c:pt idx="856">
                  <c:v>546.95889716333227</c:v>
                </c:pt>
                <c:pt idx="857">
                  <c:v>547.59141472919896</c:v>
                </c:pt>
                <c:pt idx="858">
                  <c:v>548.22391880575367</c:v>
                </c:pt>
                <c:pt idx="859">
                  <c:v>548.85640939234031</c:v>
                </c:pt>
                <c:pt idx="860">
                  <c:v>549.48888648828085</c:v>
                </c:pt>
                <c:pt idx="861">
                  <c:v>550.12135009291603</c:v>
                </c:pt>
                <c:pt idx="862">
                  <c:v>550.75380020558953</c:v>
                </c:pt>
                <c:pt idx="863">
                  <c:v>551.38623682564196</c:v>
                </c:pt>
                <c:pt idx="864">
                  <c:v>552.01865995241394</c:v>
                </c:pt>
                <c:pt idx="865">
                  <c:v>552.65106958524927</c:v>
                </c:pt>
                <c:pt idx="866">
                  <c:v>553.28346572348846</c:v>
                </c:pt>
                <c:pt idx="867">
                  <c:v>553.91584836647201</c:v>
                </c:pt>
                <c:pt idx="868">
                  <c:v>554.54821751352495</c:v>
                </c:pt>
                <c:pt idx="869">
                  <c:v>555.18057316398779</c:v>
                </c:pt>
                <c:pt idx="870">
                  <c:v>555.81291531720103</c:v>
                </c:pt>
                <c:pt idx="871">
                  <c:v>556.44524397250518</c:v>
                </c:pt>
                <c:pt idx="872">
                  <c:v>557.0775591292437</c:v>
                </c:pt>
                <c:pt idx="873">
                  <c:v>557.70986078675708</c:v>
                </c:pt>
                <c:pt idx="874">
                  <c:v>558.34214894438571</c:v>
                </c:pt>
                <c:pt idx="875">
                  <c:v>558.97442360145146</c:v>
                </c:pt>
                <c:pt idx="876">
                  <c:v>559.60668475729767</c:v>
                </c:pt>
                <c:pt idx="877">
                  <c:v>560.23893241126484</c:v>
                </c:pt>
                <c:pt idx="878">
                  <c:v>560.87116656269313</c:v>
                </c:pt>
                <c:pt idx="879">
                  <c:v>561.50338721092305</c:v>
                </c:pt>
                <c:pt idx="880">
                  <c:v>562.13559435529783</c:v>
                </c:pt>
                <c:pt idx="881">
                  <c:v>562.7677879951392</c:v>
                </c:pt>
                <c:pt idx="882">
                  <c:v>563.39996812978745</c:v>
                </c:pt>
                <c:pt idx="883">
                  <c:v>564.03213475858286</c:v>
                </c:pt>
                <c:pt idx="884">
                  <c:v>564.66428788086864</c:v>
                </c:pt>
                <c:pt idx="885">
                  <c:v>565.29642749598509</c:v>
                </c:pt>
                <c:pt idx="886">
                  <c:v>565.92855360327235</c:v>
                </c:pt>
                <c:pt idx="887">
                  <c:v>566.56066620205195</c:v>
                </c:pt>
                <c:pt idx="888">
                  <c:v>567.19276529166711</c:v>
                </c:pt>
                <c:pt idx="889">
                  <c:v>567.82485087145801</c:v>
                </c:pt>
                <c:pt idx="890">
                  <c:v>568.4569229407648</c:v>
                </c:pt>
                <c:pt idx="891">
                  <c:v>569.08898149892741</c:v>
                </c:pt>
                <c:pt idx="892">
                  <c:v>569.72102654526748</c:v>
                </c:pt>
                <c:pt idx="893">
                  <c:v>570.35305807912493</c:v>
                </c:pt>
                <c:pt idx="894">
                  <c:v>570.9850760998429</c:v>
                </c:pt>
                <c:pt idx="895">
                  <c:v>571.61708060676142</c:v>
                </c:pt>
                <c:pt idx="896">
                  <c:v>572.24907159922054</c:v>
                </c:pt>
                <c:pt idx="897">
                  <c:v>572.88104907656009</c:v>
                </c:pt>
                <c:pt idx="898">
                  <c:v>573.51301303810146</c:v>
                </c:pt>
                <c:pt idx="899">
                  <c:v>574.1449634831846</c:v>
                </c:pt>
                <c:pt idx="900">
                  <c:v>574.77690041115261</c:v>
                </c:pt>
                <c:pt idx="901">
                  <c:v>575.40882382134521</c:v>
                </c:pt>
                <c:pt idx="902">
                  <c:v>576.04073371310244</c:v>
                </c:pt>
                <c:pt idx="903">
                  <c:v>576.67263008574537</c:v>
                </c:pt>
                <c:pt idx="904">
                  <c:v>577.30451293861393</c:v>
                </c:pt>
                <c:pt idx="905">
                  <c:v>577.93638227104793</c:v>
                </c:pt>
                <c:pt idx="906">
                  <c:v>578.56823808238721</c:v>
                </c:pt>
                <c:pt idx="907">
                  <c:v>579.20008037195601</c:v>
                </c:pt>
                <c:pt idx="908">
                  <c:v>579.83190913909402</c:v>
                </c:pt>
                <c:pt idx="909">
                  <c:v>580.46372438314097</c:v>
                </c:pt>
                <c:pt idx="910">
                  <c:v>581.09552610343667</c:v>
                </c:pt>
                <c:pt idx="911">
                  <c:v>581.72731429932082</c:v>
                </c:pt>
                <c:pt idx="912">
                  <c:v>582.35908897011439</c:v>
                </c:pt>
                <c:pt idx="913">
                  <c:v>582.99085011515706</c:v>
                </c:pt>
                <c:pt idx="914">
                  <c:v>583.62259773378855</c:v>
                </c:pt>
                <c:pt idx="915">
                  <c:v>584.25433182534834</c:v>
                </c:pt>
                <c:pt idx="916">
                  <c:v>584.8860523891575</c:v>
                </c:pt>
                <c:pt idx="917">
                  <c:v>585.51775942455561</c:v>
                </c:pt>
                <c:pt idx="918">
                  <c:v>586.14945293088226</c:v>
                </c:pt>
                <c:pt idx="919">
                  <c:v>586.78113290748001</c:v>
                </c:pt>
                <c:pt idx="920">
                  <c:v>587.41279935366981</c:v>
                </c:pt>
                <c:pt idx="921">
                  <c:v>588.04445226879125</c:v>
                </c:pt>
                <c:pt idx="922">
                  <c:v>588.67609165218369</c:v>
                </c:pt>
                <c:pt idx="923">
                  <c:v>589.30771750318672</c:v>
                </c:pt>
                <c:pt idx="924">
                  <c:v>589.93932982113972</c:v>
                </c:pt>
                <c:pt idx="925">
                  <c:v>590.57092860536341</c:v>
                </c:pt>
                <c:pt idx="926">
                  <c:v>591.20251385519737</c:v>
                </c:pt>
                <c:pt idx="927">
                  <c:v>591.83408556998086</c:v>
                </c:pt>
                <c:pt idx="928">
                  <c:v>592.46564374905324</c:v>
                </c:pt>
                <c:pt idx="929">
                  <c:v>593.09718839173536</c:v>
                </c:pt>
                <c:pt idx="930">
                  <c:v>593.72871949736646</c:v>
                </c:pt>
                <c:pt idx="931">
                  <c:v>594.36023706528579</c:v>
                </c:pt>
                <c:pt idx="932">
                  <c:v>594.99174109481419</c:v>
                </c:pt>
                <c:pt idx="933">
                  <c:v>595.6232315852908</c:v>
                </c:pt>
                <c:pt idx="934">
                  <c:v>596.25470853605486</c:v>
                </c:pt>
                <c:pt idx="935">
                  <c:v>596.88617194644576</c:v>
                </c:pt>
                <c:pt idx="936">
                  <c:v>597.51762181578397</c:v>
                </c:pt>
                <c:pt idx="937">
                  <c:v>598.14905814340864</c:v>
                </c:pt>
                <c:pt idx="938">
                  <c:v>598.78048092865902</c:v>
                </c:pt>
                <c:pt idx="939">
                  <c:v>599.41189017087424</c:v>
                </c:pt>
                <c:pt idx="940">
                  <c:v>600.04328586937481</c:v>
                </c:pt>
                <c:pt idx="941">
                  <c:v>600.67466802349986</c:v>
                </c:pt>
                <c:pt idx="942">
                  <c:v>601.30603663258853</c:v>
                </c:pt>
                <c:pt idx="943">
                  <c:v>601.9373916959612</c:v>
                </c:pt>
                <c:pt idx="944">
                  <c:v>602.568733212957</c:v>
                </c:pt>
                <c:pt idx="945">
                  <c:v>603.20006118291178</c:v>
                </c:pt>
                <c:pt idx="946">
                  <c:v>603.83137560516457</c:v>
                </c:pt>
                <c:pt idx="947">
                  <c:v>604.46267647903585</c:v>
                </c:pt>
                <c:pt idx="948">
                  <c:v>605.09396380386443</c:v>
                </c:pt>
                <c:pt idx="949">
                  <c:v>605.72523757898944</c:v>
                </c:pt>
                <c:pt idx="950">
                  <c:v>606.35649780373103</c:v>
                </c:pt>
                <c:pt idx="951">
                  <c:v>606.98774447742824</c:v>
                </c:pt>
                <c:pt idx="952">
                  <c:v>607.61897759941996</c:v>
                </c:pt>
                <c:pt idx="953">
                  <c:v>608.25019716904512</c:v>
                </c:pt>
                <c:pt idx="954">
                  <c:v>608.88140318562387</c:v>
                </c:pt>
                <c:pt idx="955">
                  <c:v>609.51259564849511</c:v>
                </c:pt>
                <c:pt idx="956">
                  <c:v>610.14377455699446</c:v>
                </c:pt>
                <c:pt idx="957">
                  <c:v>610.77493991044219</c:v>
                </c:pt>
                <c:pt idx="958">
                  <c:v>611.40609170817709</c:v>
                </c:pt>
                <c:pt idx="959">
                  <c:v>612.03722994953785</c:v>
                </c:pt>
                <c:pt idx="960">
                  <c:v>612.66835463384473</c:v>
                </c:pt>
                <c:pt idx="961">
                  <c:v>613.29946576043631</c:v>
                </c:pt>
                <c:pt idx="962">
                  <c:v>613.93056332865137</c:v>
                </c:pt>
                <c:pt idx="963">
                  <c:v>614.56164733780997</c:v>
                </c:pt>
                <c:pt idx="964">
                  <c:v>615.19271778724772</c:v>
                </c:pt>
                <c:pt idx="965">
                  <c:v>615.82377467630317</c:v>
                </c:pt>
                <c:pt idx="966">
                  <c:v>616.45481800429638</c:v>
                </c:pt>
                <c:pt idx="967">
                  <c:v>617.08584777056592</c:v>
                </c:pt>
                <c:pt idx="968">
                  <c:v>617.71686397445046</c:v>
                </c:pt>
                <c:pt idx="969">
                  <c:v>618.34786661526994</c:v>
                </c:pt>
                <c:pt idx="970">
                  <c:v>618.97885569235973</c:v>
                </c:pt>
                <c:pt idx="971">
                  <c:v>619.60983120505841</c:v>
                </c:pt>
                <c:pt idx="972">
                  <c:v>620.2407931526858</c:v>
                </c:pt>
                <c:pt idx="973">
                  <c:v>620.87174153458045</c:v>
                </c:pt>
                <c:pt idx="974">
                  <c:v>621.50267635008083</c:v>
                </c:pt>
                <c:pt idx="975">
                  <c:v>622.13359759850368</c:v>
                </c:pt>
                <c:pt idx="976">
                  <c:v>622.76450527918735</c:v>
                </c:pt>
                <c:pt idx="977">
                  <c:v>623.39539939147039</c:v>
                </c:pt>
                <c:pt idx="978">
                  <c:v>624.0262799346724</c:v>
                </c:pt>
                <c:pt idx="979">
                  <c:v>624.65714690813195</c:v>
                </c:pt>
                <c:pt idx="980">
                  <c:v>625.28800031118419</c:v>
                </c:pt>
                <c:pt idx="981">
                  <c:v>625.91884014314883</c:v>
                </c:pt>
                <c:pt idx="982">
                  <c:v>626.5496664033642</c:v>
                </c:pt>
                <c:pt idx="983">
                  <c:v>627.18047909116854</c:v>
                </c:pt>
                <c:pt idx="984">
                  <c:v>627.81127820587847</c:v>
                </c:pt>
                <c:pt idx="985">
                  <c:v>628.44206374683222</c:v>
                </c:pt>
                <c:pt idx="986">
                  <c:v>629.07283571334938</c:v>
                </c:pt>
                <c:pt idx="987">
                  <c:v>629.70359410476817</c:v>
                </c:pt>
                <c:pt idx="988">
                  <c:v>630.33433892042376</c:v>
                </c:pt>
                <c:pt idx="989">
                  <c:v>630.96507015963562</c:v>
                </c:pt>
                <c:pt idx="990">
                  <c:v>631.59578782174196</c:v>
                </c:pt>
                <c:pt idx="991">
                  <c:v>632.22649190608092</c:v>
                </c:pt>
                <c:pt idx="992">
                  <c:v>632.85718241196878</c:v>
                </c:pt>
                <c:pt idx="993">
                  <c:v>633.48785933874376</c:v>
                </c:pt>
                <c:pt idx="994">
                  <c:v>634.11852268572522</c:v>
                </c:pt>
                <c:pt idx="995">
                  <c:v>634.74917245224822</c:v>
                </c:pt>
                <c:pt idx="996">
                  <c:v>635.37980863765074</c:v>
                </c:pt>
                <c:pt idx="997">
                  <c:v>636.01043124125226</c:v>
                </c:pt>
                <c:pt idx="998">
                  <c:v>636.64104026238761</c:v>
                </c:pt>
                <c:pt idx="999">
                  <c:v>637.27163570037612</c:v>
                </c:pt>
                <c:pt idx="1000">
                  <c:v>637.9022175545557</c:v>
                </c:pt>
                <c:pt idx="1001">
                  <c:v>638.53278582426128</c:v>
                </c:pt>
                <c:pt idx="1002">
                  <c:v>639.16334050881221</c:v>
                </c:pt>
                <c:pt idx="1003">
                  <c:v>639.79388160754627</c:v>
                </c:pt>
                <c:pt idx="1004">
                  <c:v>640.42440911977974</c:v>
                </c:pt>
                <c:pt idx="1005">
                  <c:v>641.0549230448504</c:v>
                </c:pt>
                <c:pt idx="1006">
                  <c:v>641.68542338209613</c:v>
                </c:pt>
                <c:pt idx="1007">
                  <c:v>642.315910130833</c:v>
                </c:pt>
                <c:pt idx="1008">
                  <c:v>642.94638329039878</c:v>
                </c:pt>
                <c:pt idx="1009">
                  <c:v>643.57684286011272</c:v>
                </c:pt>
                <c:pt idx="1010">
                  <c:v>644.2072888393094</c:v>
                </c:pt>
                <c:pt idx="1011">
                  <c:v>644.8377212273266</c:v>
                </c:pt>
                <c:pt idx="1012">
                  <c:v>645.46814002348344</c:v>
                </c:pt>
                <c:pt idx="1013">
                  <c:v>646.09854522711453</c:v>
                </c:pt>
                <c:pt idx="1014">
                  <c:v>646.72893683753887</c:v>
                </c:pt>
                <c:pt idx="1015">
                  <c:v>647.35931485409105</c:v>
                </c:pt>
                <c:pt idx="1016">
                  <c:v>647.9896792760901</c:v>
                </c:pt>
                <c:pt idx="1017">
                  <c:v>648.62003010287367</c:v>
                </c:pt>
                <c:pt idx="1018">
                  <c:v>649.25036733377624</c:v>
                </c:pt>
                <c:pt idx="1019">
                  <c:v>649.88069096811682</c:v>
                </c:pt>
                <c:pt idx="1020">
                  <c:v>650.51100100522979</c:v>
                </c:pt>
                <c:pt idx="1021">
                  <c:v>651.14129744443414</c:v>
                </c:pt>
                <c:pt idx="1022">
                  <c:v>651.77158028506426</c:v>
                </c:pt>
                <c:pt idx="1023">
                  <c:v>652.40184952643904</c:v>
                </c:pt>
                <c:pt idx="1024">
                  <c:v>653.03210516789591</c:v>
                </c:pt>
                <c:pt idx="1025">
                  <c:v>653.66234720876935</c:v>
                </c:pt>
                <c:pt idx="1026">
                  <c:v>654.29257564837815</c:v>
                </c:pt>
                <c:pt idx="1027">
                  <c:v>654.92279048605656</c:v>
                </c:pt>
                <c:pt idx="1028">
                  <c:v>655.55299172112348</c:v>
                </c:pt>
                <c:pt idx="1029">
                  <c:v>656.18317935291304</c:v>
                </c:pt>
                <c:pt idx="1030">
                  <c:v>656.81335338074416</c:v>
                </c:pt>
                <c:pt idx="1031">
                  <c:v>657.44351380395096</c:v>
                </c:pt>
                <c:pt idx="1032">
                  <c:v>658.07366062185224</c:v>
                </c:pt>
                <c:pt idx="1033">
                  <c:v>658.70379383378213</c:v>
                </c:pt>
                <c:pt idx="1034">
                  <c:v>659.3339134390593</c:v>
                </c:pt>
                <c:pt idx="1035">
                  <c:v>659.96401943701801</c:v>
                </c:pt>
                <c:pt idx="1036">
                  <c:v>660.59411182697681</c:v>
                </c:pt>
                <c:pt idx="1037">
                  <c:v>661.22419060826985</c:v>
                </c:pt>
                <c:pt idx="1038">
                  <c:v>661.85425578023433</c:v>
                </c:pt>
                <c:pt idx="1039">
                  <c:v>662.48430734218573</c:v>
                </c:pt>
                <c:pt idx="1040">
                  <c:v>663.11434529346116</c:v>
                </c:pt>
                <c:pt idx="1041">
                  <c:v>663.7443696333761</c:v>
                </c:pt>
                <c:pt idx="1042">
                  <c:v>664.37438036126764</c:v>
                </c:pt>
                <c:pt idx="1043">
                  <c:v>665.00437747645128</c:v>
                </c:pt>
                <c:pt idx="1044">
                  <c:v>665.634360978264</c:v>
                </c:pt>
                <c:pt idx="1045">
                  <c:v>666.26433086602117</c:v>
                </c:pt>
                <c:pt idx="1046">
                  <c:v>666.89428713905988</c:v>
                </c:pt>
                <c:pt idx="1047">
                  <c:v>667.52422979669541</c:v>
                </c:pt>
                <c:pt idx="1048">
                  <c:v>668.15415883826483</c:v>
                </c:pt>
                <c:pt idx="1049">
                  <c:v>668.78407426308331</c:v>
                </c:pt>
                <c:pt idx="1050">
                  <c:v>669.41397607048475</c:v>
                </c:pt>
                <c:pt idx="1051">
                  <c:v>670.04386425978748</c:v>
                </c:pt>
                <c:pt idx="1052">
                  <c:v>670.67373883032542</c:v>
                </c:pt>
                <c:pt idx="1053">
                  <c:v>671.30359978141678</c:v>
                </c:pt>
                <c:pt idx="1054">
                  <c:v>671.93344711239536</c:v>
                </c:pt>
                <c:pt idx="1055">
                  <c:v>672.56328082257937</c:v>
                </c:pt>
                <c:pt idx="1056">
                  <c:v>673.19310091130262</c:v>
                </c:pt>
                <c:pt idx="1057">
                  <c:v>673.82290737788014</c:v>
                </c:pt>
                <c:pt idx="1058">
                  <c:v>674.4527002216488</c:v>
                </c:pt>
                <c:pt idx="1059">
                  <c:v>675.08247944192374</c:v>
                </c:pt>
                <c:pt idx="1060">
                  <c:v>675.7122450380416</c:v>
                </c:pt>
                <c:pt idx="1061">
                  <c:v>676.34199700931754</c:v>
                </c:pt>
                <c:pt idx="1062">
                  <c:v>676.97173535508512</c:v>
                </c:pt>
                <c:pt idx="1063">
                  <c:v>677.60146007466244</c:v>
                </c:pt>
                <c:pt idx="1064">
                  <c:v>678.23117116738308</c:v>
                </c:pt>
                <c:pt idx="1065">
                  <c:v>678.86086863256196</c:v>
                </c:pt>
                <c:pt idx="1066">
                  <c:v>679.49055246953583</c:v>
                </c:pt>
                <c:pt idx="1067">
                  <c:v>680.12022267761949</c:v>
                </c:pt>
                <c:pt idx="1068">
                  <c:v>680.74987925612788</c:v>
                </c:pt>
                <c:pt idx="1069">
                  <c:v>681.37952220439763</c:v>
                </c:pt>
                <c:pt idx="1070">
                  <c:v>682.00915152174355</c:v>
                </c:pt>
                <c:pt idx="1071">
                  <c:v>682.63876720749909</c:v>
                </c:pt>
                <c:pt idx="1072">
                  <c:v>683.26836926098213</c:v>
                </c:pt>
                <c:pt idx="1073">
                  <c:v>683.89795768152612</c:v>
                </c:pt>
                <c:pt idx="1074">
                  <c:v>684.52753246844588</c:v>
                </c:pt>
                <c:pt idx="1075">
                  <c:v>685.15709362107782</c:v>
                </c:pt>
                <c:pt idx="1076">
                  <c:v>685.78664113873663</c:v>
                </c:pt>
                <c:pt idx="1077">
                  <c:v>686.41617502075576</c:v>
                </c:pt>
                <c:pt idx="1078">
                  <c:v>687.04569526645298</c:v>
                </c:pt>
                <c:pt idx="1079">
                  <c:v>687.67520187514287</c:v>
                </c:pt>
                <c:pt idx="1080">
                  <c:v>688.30469484615878</c:v>
                </c:pt>
                <c:pt idx="1081">
                  <c:v>688.93417417881835</c:v>
                </c:pt>
                <c:pt idx="1082">
                  <c:v>689.56363987245493</c:v>
                </c:pt>
                <c:pt idx="1083">
                  <c:v>690.19309192638309</c:v>
                </c:pt>
                <c:pt idx="1084">
                  <c:v>690.82253033993595</c:v>
                </c:pt>
                <c:pt idx="1085">
                  <c:v>691.45195511243128</c:v>
                </c:pt>
                <c:pt idx="1086">
                  <c:v>692.08136624320218</c:v>
                </c:pt>
                <c:pt idx="1087">
                  <c:v>692.71076373156313</c:v>
                </c:pt>
                <c:pt idx="1088">
                  <c:v>693.3401475768286</c:v>
                </c:pt>
                <c:pt idx="1089">
                  <c:v>693.96951777833488</c:v>
                </c:pt>
                <c:pt idx="1090">
                  <c:v>694.59887433539632</c:v>
                </c:pt>
                <c:pt idx="1091">
                  <c:v>695.22821724734604</c:v>
                </c:pt>
                <c:pt idx="1092">
                  <c:v>695.85754651349839</c:v>
                </c:pt>
                <c:pt idx="1093">
                  <c:v>696.48686213318956</c:v>
                </c:pt>
                <c:pt idx="1094">
                  <c:v>697.1161641057339</c:v>
                </c:pt>
                <c:pt idx="1095">
                  <c:v>697.74545243044577</c:v>
                </c:pt>
                <c:pt idx="1096">
                  <c:v>698.37472710665804</c:v>
                </c:pt>
                <c:pt idx="1097">
                  <c:v>699.00398813368508</c:v>
                </c:pt>
                <c:pt idx="1098">
                  <c:v>699.63323551086296</c:v>
                </c:pt>
                <c:pt idx="1099">
                  <c:v>700.26246923750591</c:v>
                </c:pt>
                <c:pt idx="1100">
                  <c:v>700.89168931292818</c:v>
                </c:pt>
                <c:pt idx="1101">
                  <c:v>701.52089573646253</c:v>
                </c:pt>
                <c:pt idx="1102">
                  <c:v>702.15008850742333</c:v>
                </c:pt>
                <c:pt idx="1103">
                  <c:v>702.77926762514642</c:v>
                </c:pt>
                <c:pt idx="1104">
                  <c:v>703.40843308894591</c:v>
                </c:pt>
                <c:pt idx="1105">
                  <c:v>704.03758489813606</c:v>
                </c:pt>
                <c:pt idx="1106">
                  <c:v>704.66672305204952</c:v>
                </c:pt>
                <c:pt idx="1107">
                  <c:v>705.29584755000053</c:v>
                </c:pt>
                <c:pt idx="1108">
                  <c:v>705.92495839132175</c:v>
                </c:pt>
                <c:pt idx="1109">
                  <c:v>706.5540555753272</c:v>
                </c:pt>
                <c:pt idx="1110">
                  <c:v>707.18313910133406</c:v>
                </c:pt>
                <c:pt idx="1111">
                  <c:v>707.81220896867501</c:v>
                </c:pt>
                <c:pt idx="1112">
                  <c:v>708.44126517666405</c:v>
                </c:pt>
                <c:pt idx="1113">
                  <c:v>709.07030772461508</c:v>
                </c:pt>
                <c:pt idx="1114">
                  <c:v>709.69933661186076</c:v>
                </c:pt>
                <c:pt idx="1115">
                  <c:v>710.32835183771499</c:v>
                </c:pt>
                <c:pt idx="1116">
                  <c:v>710.95735340151043</c:v>
                </c:pt>
                <c:pt idx="1117">
                  <c:v>711.58634130256098</c:v>
                </c:pt>
                <c:pt idx="1118">
                  <c:v>712.21531554018361</c:v>
                </c:pt>
                <c:pt idx="1119">
                  <c:v>712.84427611371075</c:v>
                </c:pt>
                <c:pt idx="1120">
                  <c:v>713.4732230224563</c:v>
                </c:pt>
                <c:pt idx="1121">
                  <c:v>714.10215626573404</c:v>
                </c:pt>
                <c:pt idx="1122">
                  <c:v>714.73107584287652</c:v>
                </c:pt>
                <c:pt idx="1123">
                  <c:v>715.35998175319742</c:v>
                </c:pt>
                <c:pt idx="1124">
                  <c:v>715.98887399601051</c:v>
                </c:pt>
                <c:pt idx="1125">
                  <c:v>716.61775257064824</c:v>
                </c:pt>
                <c:pt idx="1126">
                  <c:v>717.24661747642426</c:v>
                </c:pt>
                <c:pt idx="1127">
                  <c:v>717.87546871265226</c:v>
                </c:pt>
                <c:pt idx="1128">
                  <c:v>718.50430627866467</c:v>
                </c:pt>
                <c:pt idx="1129">
                  <c:v>719.13313017377504</c:v>
                </c:pt>
                <c:pt idx="1130">
                  <c:v>719.7619403973157</c:v>
                </c:pt>
                <c:pt idx="1131">
                  <c:v>720.39073694860031</c:v>
                </c:pt>
                <c:pt idx="1132">
                  <c:v>721.01951982694243</c:v>
                </c:pt>
                <c:pt idx="1133">
                  <c:v>721.64828903167745</c:v>
                </c:pt>
                <c:pt idx="1134">
                  <c:v>722.27704456211882</c:v>
                </c:pt>
                <c:pt idx="1135">
                  <c:v>722.9057864175802</c:v>
                </c:pt>
                <c:pt idx="1136">
                  <c:v>723.5345145973937</c:v>
                </c:pt>
                <c:pt idx="1137">
                  <c:v>724.16322910087285</c:v>
                </c:pt>
                <c:pt idx="1138">
                  <c:v>724.79192992733113</c:v>
                </c:pt>
                <c:pt idx="1139">
                  <c:v>725.4206170761006</c:v>
                </c:pt>
                <c:pt idx="1140">
                  <c:v>726.04929054649472</c:v>
                </c:pt>
                <c:pt idx="1141">
                  <c:v>726.67795033782693</c:v>
                </c:pt>
                <c:pt idx="1142">
                  <c:v>727.30659644941056</c:v>
                </c:pt>
                <c:pt idx="1143">
                  <c:v>727.93522888057771</c:v>
                </c:pt>
                <c:pt idx="1144">
                  <c:v>728.56384763063863</c:v>
                </c:pt>
                <c:pt idx="1145">
                  <c:v>729.19245269890666</c:v>
                </c:pt>
                <c:pt idx="1146">
                  <c:v>729.82104408471366</c:v>
                </c:pt>
                <c:pt idx="1147">
                  <c:v>730.44962178737296</c:v>
                </c:pt>
                <c:pt idx="1148">
                  <c:v>731.07818580619789</c:v>
                </c:pt>
                <c:pt idx="1149">
                  <c:v>731.70673614052043</c:v>
                </c:pt>
                <c:pt idx="1150">
                  <c:v>732.33527278965369</c:v>
                </c:pt>
                <c:pt idx="1151">
                  <c:v>732.96379575291087</c:v>
                </c:pt>
                <c:pt idx="1152">
                  <c:v>733.59230502962396</c:v>
                </c:pt>
                <c:pt idx="1153">
                  <c:v>734.22080061910606</c:v>
                </c:pt>
                <c:pt idx="1154">
                  <c:v>734.84928252067027</c:v>
                </c:pt>
                <c:pt idx="1155">
                  <c:v>735.47775073362982</c:v>
                </c:pt>
                <c:pt idx="1156">
                  <c:v>736.10620525731645</c:v>
                </c:pt>
                <c:pt idx="1157">
                  <c:v>736.73464609104326</c:v>
                </c:pt>
                <c:pt idx="1158">
                  <c:v>737.36307323412336</c:v>
                </c:pt>
                <c:pt idx="1159">
                  <c:v>737.99148668588839</c:v>
                </c:pt>
                <c:pt idx="1160">
                  <c:v>738.61988644564838</c:v>
                </c:pt>
                <c:pt idx="1161">
                  <c:v>739.2482725127162</c:v>
                </c:pt>
                <c:pt idx="1162">
                  <c:v>739.87664488640485</c:v>
                </c:pt>
                <c:pt idx="1163">
                  <c:v>740.50500356604607</c:v>
                </c:pt>
                <c:pt idx="1164">
                  <c:v>741.13334855095275</c:v>
                </c:pt>
                <c:pt idx="1165">
                  <c:v>741.76167984043786</c:v>
                </c:pt>
                <c:pt idx="1166">
                  <c:v>742.3899974338143</c:v>
                </c:pt>
                <c:pt idx="1167">
                  <c:v>743.01830133041369</c:v>
                </c:pt>
                <c:pt idx="1168">
                  <c:v>743.64659152954562</c:v>
                </c:pt>
                <c:pt idx="1169">
                  <c:v>744.27486803052307</c:v>
                </c:pt>
                <c:pt idx="1170">
                  <c:v>744.90313083267756</c:v>
                </c:pt>
                <c:pt idx="1171">
                  <c:v>745.53137993532187</c:v>
                </c:pt>
                <c:pt idx="1172">
                  <c:v>746.15961533776874</c:v>
                </c:pt>
                <c:pt idx="1173">
                  <c:v>746.78783703933095</c:v>
                </c:pt>
                <c:pt idx="1174">
                  <c:v>747.41604503933684</c:v>
                </c:pt>
                <c:pt idx="1175">
                  <c:v>748.04423933709916</c:v>
                </c:pt>
                <c:pt idx="1176">
                  <c:v>748.67241993193056</c:v>
                </c:pt>
                <c:pt idx="1177">
                  <c:v>749.3005868231437</c:v>
                </c:pt>
                <c:pt idx="1178">
                  <c:v>749.9287400100701</c:v>
                </c:pt>
                <c:pt idx="1179">
                  <c:v>750.55687949201911</c:v>
                </c:pt>
                <c:pt idx="1180">
                  <c:v>751.18500526830337</c:v>
                </c:pt>
                <c:pt idx="1181">
                  <c:v>751.81311733823554</c:v>
                </c:pt>
                <c:pt idx="1182">
                  <c:v>752.44121570112827</c:v>
                </c:pt>
                <c:pt idx="1183">
                  <c:v>753.06930035631274</c:v>
                </c:pt>
                <c:pt idx="1184">
                  <c:v>753.69737130309841</c:v>
                </c:pt>
                <c:pt idx="1185">
                  <c:v>754.3254285407977</c:v>
                </c:pt>
                <c:pt idx="1186">
                  <c:v>754.95347206872327</c:v>
                </c:pt>
                <c:pt idx="1187">
                  <c:v>755.58150188620618</c:v>
                </c:pt>
                <c:pt idx="1188">
                  <c:v>756.20951799255579</c:v>
                </c:pt>
                <c:pt idx="1189">
                  <c:v>756.83752038708462</c:v>
                </c:pt>
                <c:pt idx="1190">
                  <c:v>757.465509069105</c:v>
                </c:pt>
                <c:pt idx="1191">
                  <c:v>758.09348403794809</c:v>
                </c:pt>
                <c:pt idx="1192">
                  <c:v>758.72144529292314</c:v>
                </c:pt>
                <c:pt idx="1193">
                  <c:v>759.34939283334245</c:v>
                </c:pt>
                <c:pt idx="1194">
                  <c:v>759.97732665851845</c:v>
                </c:pt>
                <c:pt idx="1195">
                  <c:v>760.60524676776345</c:v>
                </c:pt>
                <c:pt idx="1196">
                  <c:v>761.23315316040532</c:v>
                </c:pt>
                <c:pt idx="1197">
                  <c:v>761.86104583575639</c:v>
                </c:pt>
                <c:pt idx="1198">
                  <c:v>762.48892479312883</c:v>
                </c:pt>
                <c:pt idx="1199">
                  <c:v>763.11679003183178</c:v>
                </c:pt>
                <c:pt idx="1200">
                  <c:v>763.74464155117755</c:v>
                </c:pt>
                <c:pt idx="1201">
                  <c:v>764.37247935049697</c:v>
                </c:pt>
                <c:pt idx="1202">
                  <c:v>765.00030342909906</c:v>
                </c:pt>
                <c:pt idx="1203">
                  <c:v>765.62811378629601</c:v>
                </c:pt>
                <c:pt idx="1204">
                  <c:v>766.25591042140002</c:v>
                </c:pt>
                <c:pt idx="1205">
                  <c:v>766.88369333372316</c:v>
                </c:pt>
                <c:pt idx="1206">
                  <c:v>767.51146252259309</c:v>
                </c:pt>
                <c:pt idx="1207">
                  <c:v>768.13921798732201</c:v>
                </c:pt>
                <c:pt idx="1208">
                  <c:v>768.76695972722189</c:v>
                </c:pt>
                <c:pt idx="1209">
                  <c:v>769.39468774160162</c:v>
                </c:pt>
                <c:pt idx="1210">
                  <c:v>770.02240202977327</c:v>
                </c:pt>
                <c:pt idx="1211">
                  <c:v>770.65010259104565</c:v>
                </c:pt>
                <c:pt idx="1212">
                  <c:v>771.27778942474959</c:v>
                </c:pt>
                <c:pt idx="1213">
                  <c:v>771.90546253019693</c:v>
                </c:pt>
                <c:pt idx="1214">
                  <c:v>772.53312190669646</c:v>
                </c:pt>
                <c:pt idx="1215">
                  <c:v>773.16076755356016</c:v>
                </c:pt>
                <c:pt idx="1216">
                  <c:v>773.78839947009999</c:v>
                </c:pt>
                <c:pt idx="1217">
                  <c:v>774.41601765562461</c:v>
                </c:pt>
                <c:pt idx="1218">
                  <c:v>775.04362210946465</c:v>
                </c:pt>
                <c:pt idx="1219">
                  <c:v>775.67121283092877</c:v>
                </c:pt>
                <c:pt idx="1220">
                  <c:v>776.29878981932882</c:v>
                </c:pt>
                <c:pt idx="1221">
                  <c:v>776.92635307397654</c:v>
                </c:pt>
                <c:pt idx="1222">
                  <c:v>777.55390259418073</c:v>
                </c:pt>
                <c:pt idx="1223">
                  <c:v>778.181438379253</c:v>
                </c:pt>
                <c:pt idx="1224">
                  <c:v>778.80896042852078</c:v>
                </c:pt>
                <c:pt idx="1225">
                  <c:v>779.4364687412957</c:v>
                </c:pt>
                <c:pt idx="1226">
                  <c:v>780.06396331688643</c:v>
                </c:pt>
                <c:pt idx="1227">
                  <c:v>780.69144415460448</c:v>
                </c:pt>
                <c:pt idx="1228">
                  <c:v>781.31891125376171</c:v>
                </c:pt>
                <c:pt idx="1229">
                  <c:v>781.94636461366656</c:v>
                </c:pt>
                <c:pt idx="1230">
                  <c:v>782.57380423363054</c:v>
                </c:pt>
                <c:pt idx="1231">
                  <c:v>783.20123011298097</c:v>
                </c:pt>
                <c:pt idx="1232">
                  <c:v>783.82864225102935</c:v>
                </c:pt>
                <c:pt idx="1233">
                  <c:v>784.45604064708414</c:v>
                </c:pt>
                <c:pt idx="1234">
                  <c:v>785.08342530045695</c:v>
                </c:pt>
                <c:pt idx="1235">
                  <c:v>785.71079621045601</c:v>
                </c:pt>
                <c:pt idx="1236">
                  <c:v>786.33815337639294</c:v>
                </c:pt>
                <c:pt idx="1237">
                  <c:v>786.96549679757607</c:v>
                </c:pt>
                <c:pt idx="1238">
                  <c:v>787.59282647331679</c:v>
                </c:pt>
                <c:pt idx="1239">
                  <c:v>788.2201424029422</c:v>
                </c:pt>
                <c:pt idx="1240">
                  <c:v>788.8474445857637</c:v>
                </c:pt>
                <c:pt idx="1241">
                  <c:v>789.47473302108961</c:v>
                </c:pt>
                <c:pt idx="1242">
                  <c:v>790.10200770823121</c:v>
                </c:pt>
                <c:pt idx="1243">
                  <c:v>790.72926864649673</c:v>
                </c:pt>
                <c:pt idx="1244">
                  <c:v>791.35651583519757</c:v>
                </c:pt>
                <c:pt idx="1245">
                  <c:v>791.98374927364193</c:v>
                </c:pt>
                <c:pt idx="1246">
                  <c:v>792.610968961141</c:v>
                </c:pt>
                <c:pt idx="1247">
                  <c:v>793.23817489700309</c:v>
                </c:pt>
                <c:pt idx="1248">
                  <c:v>793.86536708055803</c:v>
                </c:pt>
                <c:pt idx="1249">
                  <c:v>794.49254551111392</c:v>
                </c:pt>
                <c:pt idx="1250">
                  <c:v>795.11971018798204</c:v>
                </c:pt>
                <c:pt idx="1251">
                  <c:v>795.74686111047049</c:v>
                </c:pt>
                <c:pt idx="1252">
                  <c:v>796.37399827788727</c:v>
                </c:pt>
                <c:pt idx="1253">
                  <c:v>797.00112168954354</c:v>
                </c:pt>
                <c:pt idx="1254">
                  <c:v>797.62823134474729</c:v>
                </c:pt>
                <c:pt idx="1255">
                  <c:v>798.25532724280959</c:v>
                </c:pt>
                <c:pt idx="1256">
                  <c:v>798.88240938303852</c:v>
                </c:pt>
                <c:pt idx="1257">
                  <c:v>799.50947776474504</c:v>
                </c:pt>
                <c:pt idx="1258">
                  <c:v>800.13653238723714</c:v>
                </c:pt>
                <c:pt idx="1259">
                  <c:v>800.76357324984144</c:v>
                </c:pt>
                <c:pt idx="1260">
                  <c:v>801.39060035186901</c:v>
                </c:pt>
                <c:pt idx="1261">
                  <c:v>802.01761369262761</c:v>
                </c:pt>
                <c:pt idx="1262">
                  <c:v>802.64461327142828</c:v>
                </c:pt>
                <c:pt idx="1263">
                  <c:v>803.27159908757881</c:v>
                </c:pt>
                <c:pt idx="1264">
                  <c:v>803.89857114038693</c:v>
                </c:pt>
                <c:pt idx="1265">
                  <c:v>804.52552942916361</c:v>
                </c:pt>
                <c:pt idx="1266">
                  <c:v>805.15247395321671</c:v>
                </c:pt>
                <c:pt idx="1267">
                  <c:v>805.77940471185389</c:v>
                </c:pt>
                <c:pt idx="1268">
                  <c:v>806.40632170438596</c:v>
                </c:pt>
                <c:pt idx="1269">
                  <c:v>807.0332249301207</c:v>
                </c:pt>
                <c:pt idx="1270">
                  <c:v>807.66011438836881</c:v>
                </c:pt>
                <c:pt idx="1271">
                  <c:v>808.28699007843807</c:v>
                </c:pt>
                <c:pt idx="1272">
                  <c:v>808.91385199963611</c:v>
                </c:pt>
                <c:pt idx="1273">
                  <c:v>809.54070015127365</c:v>
                </c:pt>
                <c:pt idx="1274">
                  <c:v>810.16753453265824</c:v>
                </c:pt>
                <c:pt idx="1275">
                  <c:v>810.7943551430975</c:v>
                </c:pt>
                <c:pt idx="1276">
                  <c:v>811.42116198192093</c:v>
                </c:pt>
                <c:pt idx="1277">
                  <c:v>812.04795504843594</c:v>
                </c:pt>
                <c:pt idx="1278">
                  <c:v>812.67473434195006</c:v>
                </c:pt>
                <c:pt idx="1279">
                  <c:v>813.30149986177082</c:v>
                </c:pt>
                <c:pt idx="1280">
                  <c:v>813.92825160720884</c:v>
                </c:pt>
                <c:pt idx="1281">
                  <c:v>814.55498957757152</c:v>
                </c:pt>
                <c:pt idx="1282">
                  <c:v>815.1817137721664</c:v>
                </c:pt>
                <c:pt idx="1283">
                  <c:v>815.80842419030398</c:v>
                </c:pt>
                <c:pt idx="1284">
                  <c:v>816.43512083129167</c:v>
                </c:pt>
                <c:pt idx="1285">
                  <c:v>817.06180369443678</c:v>
                </c:pt>
                <c:pt idx="1286">
                  <c:v>817.68847277904672</c:v>
                </c:pt>
                <c:pt idx="1287">
                  <c:v>818.31512808443188</c:v>
                </c:pt>
                <c:pt idx="1288">
                  <c:v>818.94176960989967</c:v>
                </c:pt>
                <c:pt idx="1289">
                  <c:v>819.56839735475739</c:v>
                </c:pt>
                <c:pt idx="1290">
                  <c:v>820.19501131831225</c:v>
                </c:pt>
                <c:pt idx="1291">
                  <c:v>820.82161149987473</c:v>
                </c:pt>
                <c:pt idx="1292">
                  <c:v>821.44819789875191</c:v>
                </c:pt>
                <c:pt idx="1293">
                  <c:v>822.0747705142511</c:v>
                </c:pt>
                <c:pt idx="1294">
                  <c:v>822.70132934567948</c:v>
                </c:pt>
                <c:pt idx="1295">
                  <c:v>823.32787439234744</c:v>
                </c:pt>
                <c:pt idx="1296">
                  <c:v>823.95440565356205</c:v>
                </c:pt>
                <c:pt idx="1297">
                  <c:v>824.58092312863039</c:v>
                </c:pt>
                <c:pt idx="1298">
                  <c:v>825.20742681685965</c:v>
                </c:pt>
                <c:pt idx="1299">
                  <c:v>825.83391671755692</c:v>
                </c:pt>
                <c:pt idx="1300">
                  <c:v>826.46039283003233</c:v>
                </c:pt>
                <c:pt idx="1301">
                  <c:v>827.08685515359309</c:v>
                </c:pt>
                <c:pt idx="1302">
                  <c:v>827.71330368754604</c:v>
                </c:pt>
                <c:pt idx="1303">
                  <c:v>828.33973843119827</c:v>
                </c:pt>
                <c:pt idx="1304">
                  <c:v>828.96615938385685</c:v>
                </c:pt>
                <c:pt idx="1305">
                  <c:v>829.59256654483181</c:v>
                </c:pt>
                <c:pt idx="1306">
                  <c:v>830.21895991343001</c:v>
                </c:pt>
                <c:pt idx="1307">
                  <c:v>830.84533948895853</c:v>
                </c:pt>
                <c:pt idx="1308">
                  <c:v>831.47170527072421</c:v>
                </c:pt>
                <c:pt idx="1309">
                  <c:v>832.09805725803392</c:v>
                </c:pt>
                <c:pt idx="1310">
                  <c:v>832.72439545019461</c:v>
                </c:pt>
                <c:pt idx="1311">
                  <c:v>833.35071984651302</c:v>
                </c:pt>
                <c:pt idx="1312">
                  <c:v>833.97703044629918</c:v>
                </c:pt>
                <c:pt idx="1313">
                  <c:v>834.60332724885984</c:v>
                </c:pt>
                <c:pt idx="1314">
                  <c:v>835.22961025350185</c:v>
                </c:pt>
                <c:pt idx="1315">
                  <c:v>835.85587945953193</c:v>
                </c:pt>
                <c:pt idx="1316">
                  <c:v>836.48213486625684</c:v>
                </c:pt>
                <c:pt idx="1317">
                  <c:v>837.10837647296455</c:v>
                </c:pt>
                <c:pt idx="1318">
                  <c:v>837.7346042789618</c:v>
                </c:pt>
                <c:pt idx="1319">
                  <c:v>838.3608182835552</c:v>
                </c:pt>
                <c:pt idx="1320">
                  <c:v>838.98701848605469</c:v>
                </c:pt>
                <c:pt idx="1321">
                  <c:v>839.61320488576678</c:v>
                </c:pt>
                <c:pt idx="1322">
                  <c:v>840.23937748199819</c:v>
                </c:pt>
                <c:pt idx="1323">
                  <c:v>840.86553627405544</c:v>
                </c:pt>
                <c:pt idx="1324">
                  <c:v>841.49168126124516</c:v>
                </c:pt>
                <c:pt idx="1325">
                  <c:v>842.11781244287397</c:v>
                </c:pt>
                <c:pt idx="1326">
                  <c:v>842.74392981824826</c:v>
                </c:pt>
                <c:pt idx="1327">
                  <c:v>843.37003338667466</c:v>
                </c:pt>
                <c:pt idx="1328">
                  <c:v>843.99612314745968</c:v>
                </c:pt>
                <c:pt idx="1329">
                  <c:v>844.62219909990972</c:v>
                </c:pt>
                <c:pt idx="1330">
                  <c:v>845.24826124333129</c:v>
                </c:pt>
                <c:pt idx="1331">
                  <c:v>845.87430957703077</c:v>
                </c:pt>
                <c:pt idx="1332">
                  <c:v>846.50034410031469</c:v>
                </c:pt>
                <c:pt idx="1333">
                  <c:v>847.12636481248933</c:v>
                </c:pt>
                <c:pt idx="1334">
                  <c:v>847.75237171284243</c:v>
                </c:pt>
                <c:pt idx="1335">
                  <c:v>848.37836480068029</c:v>
                </c:pt>
                <c:pt idx="1336">
                  <c:v>849.00434407530929</c:v>
                </c:pt>
                <c:pt idx="1337">
                  <c:v>849.63030953603572</c:v>
                </c:pt>
                <c:pt idx="1338">
                  <c:v>850.25626118216587</c:v>
                </c:pt>
                <c:pt idx="1339">
                  <c:v>850.88219901300602</c:v>
                </c:pt>
                <c:pt idx="1340">
                  <c:v>851.50812302786244</c:v>
                </c:pt>
                <c:pt idx="1341">
                  <c:v>852.13403322604131</c:v>
                </c:pt>
                <c:pt idx="1342">
                  <c:v>852.75992960684891</c:v>
                </c:pt>
                <c:pt idx="1343">
                  <c:v>853.38581216959142</c:v>
                </c:pt>
                <c:pt idx="1344">
                  <c:v>854.01168091357499</c:v>
                </c:pt>
                <c:pt idx="1345">
                  <c:v>854.63753583808705</c:v>
                </c:pt>
                <c:pt idx="1346">
                  <c:v>855.26337694243375</c:v>
                </c:pt>
                <c:pt idx="1347">
                  <c:v>855.88920422592116</c:v>
                </c:pt>
                <c:pt idx="1348">
                  <c:v>856.51501768785545</c:v>
                </c:pt>
                <c:pt idx="1349">
                  <c:v>857.14081732754266</c:v>
                </c:pt>
                <c:pt idx="1350">
                  <c:v>857.76660314428875</c:v>
                </c:pt>
                <c:pt idx="1351">
                  <c:v>858.39237513739988</c:v>
                </c:pt>
                <c:pt idx="1352">
                  <c:v>859.01813330618199</c:v>
                </c:pt>
                <c:pt idx="1353">
                  <c:v>859.64387764994103</c:v>
                </c:pt>
                <c:pt idx="1354">
                  <c:v>860.26960816796429</c:v>
                </c:pt>
                <c:pt idx="1355">
                  <c:v>860.89532485955772</c:v>
                </c:pt>
                <c:pt idx="1356">
                  <c:v>861.52102772402725</c:v>
                </c:pt>
                <c:pt idx="1357">
                  <c:v>862.14671676067883</c:v>
                </c:pt>
                <c:pt idx="1358">
                  <c:v>862.77239196881828</c:v>
                </c:pt>
                <c:pt idx="1359">
                  <c:v>863.39805334774837</c:v>
                </c:pt>
                <c:pt idx="1360">
                  <c:v>864.02370089677493</c:v>
                </c:pt>
                <c:pt idx="1361">
                  <c:v>864.64933461520377</c:v>
                </c:pt>
                <c:pt idx="1362">
                  <c:v>865.27495450232198</c:v>
                </c:pt>
                <c:pt idx="1363">
                  <c:v>865.90056055743526</c:v>
                </c:pt>
                <c:pt idx="1364">
                  <c:v>866.52615277984955</c:v>
                </c:pt>
                <c:pt idx="1365">
                  <c:v>867.15173116887047</c:v>
                </c:pt>
                <c:pt idx="1366">
                  <c:v>867.77729572380372</c:v>
                </c:pt>
                <c:pt idx="1367">
                  <c:v>868.40284644395194</c:v>
                </c:pt>
                <c:pt idx="1368">
                  <c:v>869.02838332862075</c:v>
                </c:pt>
                <c:pt idx="1369">
                  <c:v>869.65390637709709</c:v>
                </c:pt>
                <c:pt idx="1370">
                  <c:v>870.27941558868667</c:v>
                </c:pt>
                <c:pt idx="1371">
                  <c:v>870.904910962695</c:v>
                </c:pt>
                <c:pt idx="1372">
                  <c:v>871.53039249842777</c:v>
                </c:pt>
                <c:pt idx="1373">
                  <c:v>872.15586019519048</c:v>
                </c:pt>
                <c:pt idx="1374">
                  <c:v>872.78131405228567</c:v>
                </c:pt>
                <c:pt idx="1375">
                  <c:v>873.4067540690188</c:v>
                </c:pt>
                <c:pt idx="1376">
                  <c:v>874.03218024467662</c:v>
                </c:pt>
                <c:pt idx="1377">
                  <c:v>874.65759257856473</c:v>
                </c:pt>
                <c:pt idx="1378">
                  <c:v>875.2829910699885</c:v>
                </c:pt>
                <c:pt idx="1379">
                  <c:v>875.90837571825034</c:v>
                </c:pt>
                <c:pt idx="1380">
                  <c:v>876.53374652265563</c:v>
                </c:pt>
                <c:pt idx="1381">
                  <c:v>877.15910348250975</c:v>
                </c:pt>
                <c:pt idx="1382">
                  <c:v>877.78444659709942</c:v>
                </c:pt>
                <c:pt idx="1383">
                  <c:v>878.40977586573001</c:v>
                </c:pt>
                <c:pt idx="1384">
                  <c:v>879.03509128770372</c:v>
                </c:pt>
                <c:pt idx="1385">
                  <c:v>879.66039286232581</c:v>
                </c:pt>
                <c:pt idx="1386">
                  <c:v>880.28568058890164</c:v>
                </c:pt>
                <c:pt idx="1387">
                  <c:v>880.91095446671784</c:v>
                </c:pt>
                <c:pt idx="1388">
                  <c:v>881.53621449507648</c:v>
                </c:pt>
                <c:pt idx="1389">
                  <c:v>882.16146067328282</c:v>
                </c:pt>
                <c:pt idx="1390">
                  <c:v>882.78669300064212</c:v>
                </c:pt>
                <c:pt idx="1391">
                  <c:v>883.41191147645952</c:v>
                </c:pt>
                <c:pt idx="1392">
                  <c:v>884.03711610001835</c:v>
                </c:pt>
                <c:pt idx="1393">
                  <c:v>884.66230687062387</c:v>
                </c:pt>
                <c:pt idx="1394">
                  <c:v>885.2874837875811</c:v>
                </c:pt>
                <c:pt idx="1395">
                  <c:v>885.9126468501953</c:v>
                </c:pt>
                <c:pt idx="1396">
                  <c:v>886.53779605776833</c:v>
                </c:pt>
                <c:pt idx="1397">
                  <c:v>887.16293140958658</c:v>
                </c:pt>
                <c:pt idx="1398">
                  <c:v>887.78805290495507</c:v>
                </c:pt>
                <c:pt idx="1399">
                  <c:v>888.41316054317576</c:v>
                </c:pt>
                <c:pt idx="1400">
                  <c:v>889.03825432355359</c:v>
                </c:pt>
                <c:pt idx="1401">
                  <c:v>889.66333424539368</c:v>
                </c:pt>
                <c:pt idx="1402">
                  <c:v>890.28840030797903</c:v>
                </c:pt>
                <c:pt idx="1403">
                  <c:v>890.91345251061466</c:v>
                </c:pt>
                <c:pt idx="1404">
                  <c:v>891.53849085260561</c:v>
                </c:pt>
                <c:pt idx="1405">
                  <c:v>892.16351533325349</c:v>
                </c:pt>
                <c:pt idx="1406">
                  <c:v>892.78852595184458</c:v>
                </c:pt>
                <c:pt idx="1407">
                  <c:v>893.41352270768368</c:v>
                </c:pt>
                <c:pt idx="1408">
                  <c:v>894.03850560007254</c:v>
                </c:pt>
                <c:pt idx="1409">
                  <c:v>894.66347462831595</c:v>
                </c:pt>
                <c:pt idx="1410">
                  <c:v>895.28842979171884</c:v>
                </c:pt>
                <c:pt idx="1411">
                  <c:v>895.91337108956407</c:v>
                </c:pt>
                <c:pt idx="1412">
                  <c:v>896.53829852115643</c:v>
                </c:pt>
                <c:pt idx="1413">
                  <c:v>897.16321208580064</c:v>
                </c:pt>
                <c:pt idx="1414">
                  <c:v>897.7881117827983</c:v>
                </c:pt>
                <c:pt idx="1415">
                  <c:v>898.41299761143534</c:v>
                </c:pt>
                <c:pt idx="1416">
                  <c:v>899.0378695710134</c:v>
                </c:pt>
                <c:pt idx="1417">
                  <c:v>899.66272766083716</c:v>
                </c:pt>
                <c:pt idx="1418">
                  <c:v>900.2875718802112</c:v>
                </c:pt>
                <c:pt idx="1419">
                  <c:v>900.91240222841839</c:v>
                </c:pt>
                <c:pt idx="1420">
                  <c:v>901.53721870476318</c:v>
                </c:pt>
                <c:pt idx="1421">
                  <c:v>902.1620213085472</c:v>
                </c:pt>
                <c:pt idx="1422">
                  <c:v>902.78681003907491</c:v>
                </c:pt>
                <c:pt idx="1423">
                  <c:v>903.41158489563213</c:v>
                </c:pt>
                <c:pt idx="1424">
                  <c:v>904.03634587752026</c:v>
                </c:pt>
                <c:pt idx="1425">
                  <c:v>904.66109298404376</c:v>
                </c:pt>
                <c:pt idx="1426">
                  <c:v>905.28582621448527</c:v>
                </c:pt>
                <c:pt idx="1427">
                  <c:v>905.91054556814925</c:v>
                </c:pt>
                <c:pt idx="1428">
                  <c:v>906.53525104433709</c:v>
                </c:pt>
                <c:pt idx="1429">
                  <c:v>907.15994264235314</c:v>
                </c:pt>
                <c:pt idx="1430">
                  <c:v>907.78462036148301</c:v>
                </c:pt>
                <c:pt idx="1431">
                  <c:v>908.40928420102807</c:v>
                </c:pt>
                <c:pt idx="1432">
                  <c:v>909.03393416029257</c:v>
                </c:pt>
                <c:pt idx="1433">
                  <c:v>909.65857023857779</c:v>
                </c:pt>
                <c:pt idx="1434">
                  <c:v>910.28319243516933</c:v>
                </c:pt>
                <c:pt idx="1435">
                  <c:v>910.90780074936822</c:v>
                </c:pt>
                <c:pt idx="1436">
                  <c:v>911.53239518047883</c:v>
                </c:pt>
                <c:pt idx="1437">
                  <c:v>912.15697572778356</c:v>
                </c:pt>
                <c:pt idx="1438">
                  <c:v>912.78154239058665</c:v>
                </c:pt>
                <c:pt idx="1439">
                  <c:v>913.40609516818915</c:v>
                </c:pt>
                <c:pt idx="1440">
                  <c:v>914.03063405989531</c:v>
                </c:pt>
                <c:pt idx="1441">
                  <c:v>914.65515906498729</c:v>
                </c:pt>
                <c:pt idx="1442">
                  <c:v>915.27967018276934</c:v>
                </c:pt>
                <c:pt idx="1443">
                  <c:v>915.90416741254251</c:v>
                </c:pt>
                <c:pt idx="1444">
                  <c:v>916.52865075359205</c:v>
                </c:pt>
                <c:pt idx="1445">
                  <c:v>917.15312020521901</c:v>
                </c:pt>
                <c:pt idx="1446">
                  <c:v>917.77757576672741</c:v>
                </c:pt>
                <c:pt idx="1447">
                  <c:v>918.40201743739942</c:v>
                </c:pt>
                <c:pt idx="1448">
                  <c:v>919.02644521653599</c:v>
                </c:pt>
                <c:pt idx="1449">
                  <c:v>919.65085910344101</c:v>
                </c:pt>
                <c:pt idx="1450">
                  <c:v>920.27525909739666</c:v>
                </c:pt>
                <c:pt idx="1451">
                  <c:v>920.89964519770695</c:v>
                </c:pt>
                <c:pt idx="1452">
                  <c:v>921.5240174036727</c:v>
                </c:pt>
                <c:pt idx="1453">
                  <c:v>922.14837571457906</c:v>
                </c:pt>
                <c:pt idx="1454">
                  <c:v>922.77272012972674</c:v>
                </c:pt>
                <c:pt idx="1455">
                  <c:v>923.39705064841655</c:v>
                </c:pt>
                <c:pt idx="1456">
                  <c:v>924.02136726993353</c:v>
                </c:pt>
                <c:pt idx="1457">
                  <c:v>924.64566999357851</c:v>
                </c:pt>
                <c:pt idx="1458">
                  <c:v>925.26995881865525</c:v>
                </c:pt>
                <c:pt idx="1459">
                  <c:v>925.89423374444561</c:v>
                </c:pt>
                <c:pt idx="1460">
                  <c:v>926.5184947702503</c:v>
                </c:pt>
                <c:pt idx="1461">
                  <c:v>927.14274189537309</c:v>
                </c:pt>
                <c:pt idx="1462">
                  <c:v>927.76697511909583</c:v>
                </c:pt>
                <c:pt idx="1463">
                  <c:v>928.39119444072219</c:v>
                </c:pt>
                <c:pt idx="1464">
                  <c:v>929.01539985955276</c:v>
                </c:pt>
                <c:pt idx="1465">
                  <c:v>929.63959137486938</c:v>
                </c:pt>
                <c:pt idx="1466">
                  <c:v>930.26376898597573</c:v>
                </c:pt>
                <c:pt idx="1467">
                  <c:v>930.88793269217217</c:v>
                </c:pt>
                <c:pt idx="1468">
                  <c:v>931.51208249274055</c:v>
                </c:pt>
                <c:pt idx="1469">
                  <c:v>932.13621838698441</c:v>
                </c:pt>
                <c:pt idx="1470">
                  <c:v>932.76034037420425</c:v>
                </c:pt>
                <c:pt idx="1471">
                  <c:v>933.38444845368167</c:v>
                </c:pt>
                <c:pt idx="1472">
                  <c:v>934.00854262472023</c:v>
                </c:pt>
                <c:pt idx="1473">
                  <c:v>934.63262288662031</c:v>
                </c:pt>
                <c:pt idx="1474">
                  <c:v>935.2566892386634</c:v>
                </c:pt>
                <c:pt idx="1475">
                  <c:v>935.88074168015316</c:v>
                </c:pt>
                <c:pt idx="1476">
                  <c:v>936.504780210371</c:v>
                </c:pt>
                <c:pt idx="1477">
                  <c:v>937.12880482861726</c:v>
                </c:pt>
                <c:pt idx="1478">
                  <c:v>937.75281553419541</c:v>
                </c:pt>
                <c:pt idx="1479">
                  <c:v>938.37681232638693</c:v>
                </c:pt>
                <c:pt idx="1480">
                  <c:v>939.00079520449196</c:v>
                </c:pt>
                <c:pt idx="1481">
                  <c:v>939.62476416781078</c:v>
                </c:pt>
                <c:pt idx="1482">
                  <c:v>940.24871921562794</c:v>
                </c:pt>
                <c:pt idx="1483">
                  <c:v>940.8726603472436</c:v>
                </c:pt>
                <c:pt idx="1484">
                  <c:v>941.49658756193924</c:v>
                </c:pt>
                <c:pt idx="1485">
                  <c:v>942.12050085901797</c:v>
                </c:pt>
                <c:pt idx="1486">
                  <c:v>942.74440023778004</c:v>
                </c:pt>
                <c:pt idx="1487">
                  <c:v>943.36828569750674</c:v>
                </c:pt>
                <c:pt idx="1488">
                  <c:v>943.99215723749808</c:v>
                </c:pt>
                <c:pt idx="1489">
                  <c:v>944.61601485703852</c:v>
                </c:pt>
                <c:pt idx="1490">
                  <c:v>945.2398585554281</c:v>
                </c:pt>
                <c:pt idx="1491">
                  <c:v>945.86368833196673</c:v>
                </c:pt>
                <c:pt idx="1492">
                  <c:v>946.48750418593568</c:v>
                </c:pt>
                <c:pt idx="1493">
                  <c:v>947.11130611663498</c:v>
                </c:pt>
                <c:pt idx="1494">
                  <c:v>947.73509412334886</c:v>
                </c:pt>
                <c:pt idx="1495">
                  <c:v>948.35886820537735</c:v>
                </c:pt>
                <c:pt idx="1496">
                  <c:v>948.98262836202025</c:v>
                </c:pt>
                <c:pt idx="1497">
                  <c:v>949.60637459255872</c:v>
                </c:pt>
                <c:pt idx="1498">
                  <c:v>950.23010689629575</c:v>
                </c:pt>
                <c:pt idx="1499">
                  <c:v>950.85382527251238</c:v>
                </c:pt>
                <c:pt idx="1500">
                  <c:v>951.47752972050841</c:v>
                </c:pt>
                <c:pt idx="1501">
                  <c:v>952.1012202395649</c:v>
                </c:pt>
                <c:pt idx="1502">
                  <c:v>952.72489682898163</c:v>
                </c:pt>
                <c:pt idx="1503">
                  <c:v>953.3485594880583</c:v>
                </c:pt>
                <c:pt idx="1504">
                  <c:v>953.97220821607914</c:v>
                </c:pt>
                <c:pt idx="1505">
                  <c:v>954.59584301234372</c:v>
                </c:pt>
                <c:pt idx="1506">
                  <c:v>955.21946387613309</c:v>
                </c:pt>
                <c:pt idx="1507">
                  <c:v>955.84307080674682</c:v>
                </c:pt>
                <c:pt idx="1508">
                  <c:v>956.46666380346585</c:v>
                </c:pt>
                <c:pt idx="1509">
                  <c:v>957.09024286558974</c:v>
                </c:pt>
                <c:pt idx="1510">
                  <c:v>957.7138079924182</c:v>
                </c:pt>
                <c:pt idx="1511">
                  <c:v>958.33735918323509</c:v>
                </c:pt>
                <c:pt idx="1512">
                  <c:v>958.96089643734012</c:v>
                </c:pt>
                <c:pt idx="1513">
                  <c:v>959.58441975401399</c:v>
                </c:pt>
                <c:pt idx="1514">
                  <c:v>960.20792913255616</c:v>
                </c:pt>
                <c:pt idx="1515">
                  <c:v>960.83142457224744</c:v>
                </c:pt>
                <c:pt idx="1516">
                  <c:v>961.45490607238719</c:v>
                </c:pt>
                <c:pt idx="1517">
                  <c:v>962.07837363225622</c:v>
                </c:pt>
                <c:pt idx="1518">
                  <c:v>962.70182725115399</c:v>
                </c:pt>
                <c:pt idx="1519">
                  <c:v>963.32526692836109</c:v>
                </c:pt>
                <c:pt idx="1520">
                  <c:v>963.94869266318005</c:v>
                </c:pt>
                <c:pt idx="1521">
                  <c:v>964.57210445489147</c:v>
                </c:pt>
                <c:pt idx="1522">
                  <c:v>965.19550230279481</c:v>
                </c:pt>
                <c:pt idx="1523">
                  <c:v>965.81888620618929</c:v>
                </c:pt>
                <c:pt idx="1524">
                  <c:v>966.44225616435551</c:v>
                </c:pt>
                <c:pt idx="1525">
                  <c:v>967.06561217659271</c:v>
                </c:pt>
                <c:pt idx="1526">
                  <c:v>967.68895424218147</c:v>
                </c:pt>
                <c:pt idx="1527">
                  <c:v>968.31228236042102</c:v>
                </c:pt>
                <c:pt idx="1528">
                  <c:v>968.93559653059185</c:v>
                </c:pt>
                <c:pt idx="1529">
                  <c:v>969.55889675199307</c:v>
                </c:pt>
                <c:pt idx="1530">
                  <c:v>970.18218302390517</c:v>
                </c:pt>
                <c:pt idx="1531">
                  <c:v>970.80545534562725</c:v>
                </c:pt>
                <c:pt idx="1532">
                  <c:v>971.4287137164398</c:v>
                </c:pt>
                <c:pt idx="1533">
                  <c:v>972.05195813564183</c:v>
                </c:pt>
                <c:pt idx="1534">
                  <c:v>972.6751886025138</c:v>
                </c:pt>
                <c:pt idx="1535">
                  <c:v>973.29840511635473</c:v>
                </c:pt>
                <c:pt idx="1536">
                  <c:v>973.92160767644486</c:v>
                </c:pt>
                <c:pt idx="1537">
                  <c:v>974.54479628208333</c:v>
                </c:pt>
                <c:pt idx="1538">
                  <c:v>975.16797093255025</c:v>
                </c:pt>
                <c:pt idx="1539">
                  <c:v>975.79113162714475</c:v>
                </c:pt>
                <c:pt idx="1540">
                  <c:v>976.41427836514697</c:v>
                </c:pt>
                <c:pt idx="1541">
                  <c:v>977.03741114585591</c:v>
                </c:pt>
                <c:pt idx="1542">
                  <c:v>977.66052996855171</c:v>
                </c:pt>
                <c:pt idx="1543">
                  <c:v>978.28363483253327</c:v>
                </c:pt>
                <c:pt idx="1544">
                  <c:v>978.90672573708082</c:v>
                </c:pt>
                <c:pt idx="1545">
                  <c:v>979.52980268149315</c:v>
                </c:pt>
                <c:pt idx="1546">
                  <c:v>980.15286566505029</c:v>
                </c:pt>
                <c:pt idx="1547">
                  <c:v>980.77591468705111</c:v>
                </c:pt>
                <c:pt idx="1548">
                  <c:v>981.39894974677566</c:v>
                </c:pt>
                <c:pt idx="1549">
                  <c:v>982.02197084352281</c:v>
                </c:pt>
                <c:pt idx="1550">
                  <c:v>982.64497797657248</c:v>
                </c:pt>
                <c:pt idx="1551">
                  <c:v>983.26797114520468</c:v>
                </c:pt>
                <c:pt idx="1552">
                  <c:v>983.89095034871809</c:v>
                </c:pt>
                <c:pt idx="1553">
                  <c:v>984.51391558638954</c:v>
                </c:pt>
                <c:pt idx="1554">
                  <c:v>985.13686685751759</c:v>
                </c:pt>
                <c:pt idx="1555">
                  <c:v>985.75980416138225</c:v>
                </c:pt>
                <c:pt idx="1556">
                  <c:v>986.38272749728219</c:v>
                </c:pt>
                <c:pt idx="1557">
                  <c:v>987.00563686449721</c:v>
                </c:pt>
                <c:pt idx="1558">
                  <c:v>987.62853226232585</c:v>
                </c:pt>
                <c:pt idx="1559">
                  <c:v>988.25141369004803</c:v>
                </c:pt>
                <c:pt idx="1560">
                  <c:v>988.87428114696229</c:v>
                </c:pt>
                <c:pt idx="1561">
                  <c:v>989.49713463234832</c:v>
                </c:pt>
                <c:pt idx="1562">
                  <c:v>990.1199741455016</c:v>
                </c:pt>
                <c:pt idx="1563">
                  <c:v>990.74279968570181</c:v>
                </c:pt>
                <c:pt idx="1564">
                  <c:v>991.36561125222863</c:v>
                </c:pt>
                <c:pt idx="1565">
                  <c:v>991.9884088443805</c:v>
                </c:pt>
                <c:pt idx="1566">
                  <c:v>992.6111924614371</c:v>
                </c:pt>
                <c:pt idx="1567">
                  <c:v>993.23396210269675</c:v>
                </c:pt>
                <c:pt idx="1568">
                  <c:v>993.85671776743925</c:v>
                </c:pt>
                <c:pt idx="1569">
                  <c:v>994.47945945495974</c:v>
                </c:pt>
                <c:pt idx="1570">
                  <c:v>995.10218716453778</c:v>
                </c:pt>
                <c:pt idx="1571">
                  <c:v>995.72490089545283</c:v>
                </c:pt>
                <c:pt idx="1572">
                  <c:v>996.34760064700333</c:v>
                </c:pt>
                <c:pt idx="1573">
                  <c:v>996.97028641846873</c:v>
                </c:pt>
                <c:pt idx="1574">
                  <c:v>997.59295820914735</c:v>
                </c:pt>
                <c:pt idx="1575">
                  <c:v>998.21561601831547</c:v>
                </c:pt>
                <c:pt idx="1576">
                  <c:v>998.8382598452713</c:v>
                </c:pt>
                <c:pt idx="1577">
                  <c:v>999.46088968929428</c:v>
                </c:pt>
                <c:pt idx="1578">
                  <c:v>1000.0835055496639</c:v>
                </c:pt>
                <c:pt idx="1579">
                  <c:v>1000.706107425675</c:v>
                </c:pt>
                <c:pt idx="1580">
                  <c:v>1001.3286953166071</c:v>
                </c:pt>
                <c:pt idx="1581">
                  <c:v>1001.9512692217583</c:v>
                </c:pt>
                <c:pt idx="1582">
                  <c:v>1002.5738291404078</c:v>
                </c:pt>
                <c:pt idx="1583">
                  <c:v>1003.1963750718351</c:v>
                </c:pt>
                <c:pt idx="1584">
                  <c:v>1003.8189070153348</c:v>
                </c:pt>
                <c:pt idx="1585">
                  <c:v>1004.4414249701865</c:v>
                </c:pt>
                <c:pt idx="1586">
                  <c:v>1005.0639289356881</c:v>
                </c:pt>
                <c:pt idx="1587">
                  <c:v>1005.6864189111186</c:v>
                </c:pt>
                <c:pt idx="1588">
                  <c:v>1006.3088948957543</c:v>
                </c:pt>
                <c:pt idx="1589">
                  <c:v>1006.931356888893</c:v>
                </c:pt>
                <c:pt idx="1590">
                  <c:v>1007.5538048898139</c:v>
                </c:pt>
                <c:pt idx="1591">
                  <c:v>1008.1762388978119</c:v>
                </c:pt>
                <c:pt idx="1592">
                  <c:v>1008.7986589121659</c:v>
                </c:pt>
                <c:pt idx="1593">
                  <c:v>1009.4210649321551</c:v>
                </c:pt>
                <c:pt idx="1594">
                  <c:v>1010.0434569570773</c:v>
                </c:pt>
                <c:pt idx="1595">
                  <c:v>1010.6658349862084</c:v>
                </c:pt>
                <c:pt idx="1596">
                  <c:v>1011.2881990188274</c:v>
                </c:pt>
                <c:pt idx="1597">
                  <c:v>1011.9105490542322</c:v>
                </c:pt>
                <c:pt idx="1598">
                  <c:v>1012.5328850916985</c:v>
                </c:pt>
                <c:pt idx="1599">
                  <c:v>1013.1552071305241</c:v>
                </c:pt>
                <c:pt idx="1600">
                  <c:v>1013.7775151699879</c:v>
                </c:pt>
                <c:pt idx="1601">
                  <c:v>1014.3998092093656</c:v>
                </c:pt>
                <c:pt idx="1602">
                  <c:v>1015.022089247955</c:v>
                </c:pt>
                <c:pt idx="1603">
                  <c:v>1015.644355285035</c:v>
                </c:pt>
                <c:pt idx="1604">
                  <c:v>1016.2666073198812</c:v>
                </c:pt>
                <c:pt idx="1605">
                  <c:v>1016.8888453517914</c:v>
                </c:pt>
                <c:pt idx="1606">
                  <c:v>1017.5110693800441</c:v>
                </c:pt>
                <c:pt idx="1607">
                  <c:v>1018.1332794039151</c:v>
                </c:pt>
                <c:pt idx="1608">
                  <c:v>1018.755475422702</c:v>
                </c:pt>
                <c:pt idx="1609">
                  <c:v>1019.3776574356835</c:v>
                </c:pt>
                <c:pt idx="1610">
                  <c:v>1019.9998254421353</c:v>
                </c:pt>
                <c:pt idx="1611">
                  <c:v>1020.6219794413546</c:v>
                </c:pt>
                <c:pt idx="1612">
                  <c:v>1021.2441194326171</c:v>
                </c:pt>
                <c:pt idx="1613">
                  <c:v>1021.8662454152203</c:v>
                </c:pt>
                <c:pt idx="1614">
                  <c:v>1022.4883573884428</c:v>
                </c:pt>
                <c:pt idx="1615">
                  <c:v>1023.1104553515599</c:v>
                </c:pt>
                <c:pt idx="1616">
                  <c:v>1023.7325393038693</c:v>
                </c:pt>
                <c:pt idx="1617">
                  <c:v>1024.3546092446463</c:v>
                </c:pt>
                <c:pt idx="1618">
                  <c:v>1024.9766651731693</c:v>
                </c:pt>
                <c:pt idx="1619">
                  <c:v>1025.5987070887359</c:v>
                </c:pt>
                <c:pt idx="1620">
                  <c:v>1026.2207349906212</c:v>
                </c:pt>
                <c:pt idx="1621">
                  <c:v>1026.8427488781037</c:v>
                </c:pt>
                <c:pt idx="1622">
                  <c:v>1027.464748750459</c:v>
                </c:pt>
                <c:pt idx="1623">
                  <c:v>1028.086734606984</c:v>
                </c:pt>
                <c:pt idx="1624">
                  <c:v>1028.7087064469542</c:v>
                </c:pt>
                <c:pt idx="1625">
                  <c:v>1029.330664269648</c:v>
                </c:pt>
                <c:pt idx="1626">
                  <c:v>1029.9526080743592</c:v>
                </c:pt>
                <c:pt idx="1627">
                  <c:v>1030.5745378603663</c:v>
                </c:pt>
                <c:pt idx="1628">
                  <c:v>1031.1964536269445</c:v>
                </c:pt>
                <c:pt idx="1629">
                  <c:v>1031.8183553733909</c:v>
                </c:pt>
                <c:pt idx="1630">
                  <c:v>1032.4402430989837</c:v>
                </c:pt>
                <c:pt idx="1631">
                  <c:v>1033.0621168029982</c:v>
                </c:pt>
                <c:pt idx="1632">
                  <c:v>1033.6839764847314</c:v>
                </c:pt>
                <c:pt idx="1633">
                  <c:v>1034.3058221434583</c:v>
                </c:pt>
                <c:pt idx="1634">
                  <c:v>1034.9276537784572</c:v>
                </c:pt>
                <c:pt idx="1635">
                  <c:v>1035.5494713890032</c:v>
                </c:pt>
                <c:pt idx="1636">
                  <c:v>1036.1712749743931</c:v>
                </c:pt>
                <c:pt idx="1637">
                  <c:v>1036.793064533902</c:v>
                </c:pt>
                <c:pt idx="1638">
                  <c:v>1037.4148400668048</c:v>
                </c:pt>
                <c:pt idx="1639">
                  <c:v>1038.0366015723985</c:v>
                </c:pt>
                <c:pt idx="1640">
                  <c:v>1038.6583490499579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064488"/>
        <c:axId val="863064880"/>
      </c:scatterChart>
      <c:valAx>
        <c:axId val="863064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fs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064880"/>
        <c:crosses val="autoZero"/>
        <c:crossBetween val="midCat"/>
      </c:valAx>
      <c:valAx>
        <c:axId val="8630648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Passed thickness, um</a:t>
                </a:r>
              </a:p>
            </c:rich>
          </c:tx>
          <c:layout>
            <c:manualLayout>
              <c:xMode val="edge"/>
              <c:yMode val="edge"/>
              <c:x val="1.1678842856571395E-2"/>
              <c:y val="0.37525302411302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064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residual energy vs.</a:t>
            </a:r>
            <a:r>
              <a:rPr lang="en-US" baseline="0"/>
              <a:t> </a:t>
            </a:r>
            <a:r>
              <a:rPr lang="en-US"/>
              <a:t>passed thickness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CD2'!$M$1:$M$2</c:f>
              <c:strCache>
                <c:ptCount val="2"/>
                <c:pt idx="0">
                  <c:v>passed thick</c:v>
                </c:pt>
                <c:pt idx="1">
                  <c:v>um</c:v>
                </c:pt>
              </c:strCache>
            </c:strRef>
          </c:tx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53975" cap="rnd" cmpd="sng" algn="ctr">
                <a:solidFill>
                  <a:srgbClr val="FF0000">
                    <a:alpha val="25000"/>
                  </a:srgbClr>
                </a:solidFill>
                <a:prstDash val="sysDash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242198992593271"/>
                  <c:y val="-0.15078062144964283"/>
                </c:manualLayout>
              </c:layout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CD2'!$M$3:$M$1643</c:f>
              <c:numCache>
                <c:formatCode>0.000</c:formatCode>
                <c:ptCount val="1641"/>
                <c:pt idx="0">
                  <c:v>0.6438419210516646</c:v>
                </c:pt>
                <c:pt idx="1">
                  <c:v>1.2876708953507077</c:v>
                </c:pt>
                <c:pt idx="2">
                  <c:v>1.9314869222843649</c:v>
                </c:pt>
                <c:pt idx="3">
                  <c:v>2.5752900012367679</c:v>
                </c:pt>
                <c:pt idx="4">
                  <c:v>3.2190801315951179</c:v>
                </c:pt>
                <c:pt idx="5">
                  <c:v>3.8628573127649872</c:v>
                </c:pt>
                <c:pt idx="6">
                  <c:v>4.5066215441335427</c:v>
                </c:pt>
                <c:pt idx="7">
                  <c:v>5.1503728250879321</c:v>
                </c:pt>
                <c:pt idx="8">
                  <c:v>5.7941111550336775</c:v>
                </c:pt>
                <c:pt idx="9">
                  <c:v>6.4378365333548055</c:v>
                </c:pt>
                <c:pt idx="10">
                  <c:v>7.0815489594384129</c:v>
                </c:pt>
                <c:pt idx="11">
                  <c:v>7.7252484326899697</c:v>
                </c:pt>
                <c:pt idx="12">
                  <c:v>8.368934952496538</c:v>
                </c:pt>
                <c:pt idx="13">
                  <c:v>9.0126085182451625</c:v>
                </c:pt>
                <c:pt idx="14">
                  <c:v>9.6562691293197833</c:v>
                </c:pt>
                <c:pt idx="15">
                  <c:v>10.299916785125802</c:v>
                </c:pt>
                <c:pt idx="16">
                  <c:v>10.943551485050211</c:v>
                </c:pt>
                <c:pt idx="17">
                  <c:v>11.587173228479983</c:v>
                </c:pt>
                <c:pt idx="18">
                  <c:v>12.23078201482047</c:v>
                </c:pt>
                <c:pt idx="19">
                  <c:v>12.874377843455523</c:v>
                </c:pt>
                <c:pt idx="20">
                  <c:v>13.517960713772068</c:v>
                </c:pt>
                <c:pt idx="21">
                  <c:v>14.161530625157006</c:v>
                </c:pt>
                <c:pt idx="22">
                  <c:v>14.805087577015621</c:v>
                </c:pt>
                <c:pt idx="23">
                  <c:v>15.448631568734784</c:v>
                </c:pt>
                <c:pt idx="24">
                  <c:v>16.092162599698259</c:v>
                </c:pt>
                <c:pt idx="25">
                  <c:v>16.735680669292883</c:v>
                </c:pt>
                <c:pt idx="26">
                  <c:v>17.379185776923869</c:v>
                </c:pt>
                <c:pt idx="27">
                  <c:v>18.022677921978016</c:v>
                </c:pt>
                <c:pt idx="28">
                  <c:v>18.666157103839019</c:v>
                </c:pt>
                <c:pt idx="29">
                  <c:v>19.309623321912042</c:v>
                </c:pt>
                <c:pt idx="30">
                  <c:v>19.953076575583832</c:v>
                </c:pt>
                <c:pt idx="31">
                  <c:v>20.596516864241121</c:v>
                </c:pt>
                <c:pt idx="32">
                  <c:v>21.239944187267536</c:v>
                </c:pt>
                <c:pt idx="33">
                  <c:v>21.883358544068169</c:v>
                </c:pt>
                <c:pt idx="34">
                  <c:v>22.526759934029698</c:v>
                </c:pt>
                <c:pt idx="35">
                  <c:v>23.170148356535694</c:v>
                </c:pt>
                <c:pt idx="36">
                  <c:v>23.813523810972807</c:v>
                </c:pt>
                <c:pt idx="37">
                  <c:v>24.456886296746056</c:v>
                </c:pt>
                <c:pt idx="38">
                  <c:v>25.100235813242051</c:v>
                </c:pt>
                <c:pt idx="39">
                  <c:v>25.743572359844297</c:v>
                </c:pt>
                <c:pt idx="40">
                  <c:v>26.386895935939368</c:v>
                </c:pt>
                <c:pt idx="41">
                  <c:v>27.03020654093222</c:v>
                </c:pt>
                <c:pt idx="42">
                  <c:v>27.673504174206304</c:v>
                </c:pt>
                <c:pt idx="43">
                  <c:v>28.316788835148142</c:v>
                </c:pt>
                <c:pt idx="44">
                  <c:v>28.960060523144236</c:v>
                </c:pt>
                <c:pt idx="45">
                  <c:v>29.603319237596388</c:v>
                </c:pt>
                <c:pt idx="46">
                  <c:v>30.246564977891065</c:v>
                </c:pt>
                <c:pt idx="47">
                  <c:v>30.889797743414722</c:v>
                </c:pt>
                <c:pt idx="48">
                  <c:v>31.533017533553792</c:v>
                </c:pt>
                <c:pt idx="49">
                  <c:v>32.176224347710004</c:v>
                </c:pt>
                <c:pt idx="50">
                  <c:v>32.819418185269761</c:v>
                </c:pt>
                <c:pt idx="51">
                  <c:v>33.462599045619442</c:v>
                </c:pt>
                <c:pt idx="52">
                  <c:v>34.105766928142323</c:v>
                </c:pt>
                <c:pt idx="53">
                  <c:v>34.748921832224752</c:v>
                </c:pt>
                <c:pt idx="54">
                  <c:v>35.392063757271465</c:v>
                </c:pt>
                <c:pt idx="55">
                  <c:v>36.035192702665682</c:v>
                </c:pt>
                <c:pt idx="56">
                  <c:v>36.678308667793701</c:v>
                </c:pt>
                <c:pt idx="57">
                  <c:v>37.321411652038705</c:v>
                </c:pt>
                <c:pt idx="58">
                  <c:v>37.96450165480536</c:v>
                </c:pt>
                <c:pt idx="59">
                  <c:v>38.607578675479914</c:v>
                </c:pt>
                <c:pt idx="60">
                  <c:v>39.250642713445501</c:v>
                </c:pt>
                <c:pt idx="61">
                  <c:v>39.893693768088326</c:v>
                </c:pt>
                <c:pt idx="62">
                  <c:v>40.53673183879458</c:v>
                </c:pt>
                <c:pt idx="63">
                  <c:v>41.179756924965751</c:v>
                </c:pt>
                <c:pt idx="64">
                  <c:v>41.822769025987995</c:v>
                </c:pt>
                <c:pt idx="65">
                  <c:v>42.465768141244361</c:v>
                </c:pt>
                <c:pt idx="66">
                  <c:v>43.108754270120968</c:v>
                </c:pt>
                <c:pt idx="67">
                  <c:v>43.751727412022326</c:v>
                </c:pt>
                <c:pt idx="68">
                  <c:v>44.394687566331434</c:v>
                </c:pt>
                <c:pt idx="69">
                  <c:v>45.037634732434356</c:v>
                </c:pt>
                <c:pt idx="70">
                  <c:v>45.680568909714054</c:v>
                </c:pt>
                <c:pt idx="71">
                  <c:v>46.323490097556565</c:v>
                </c:pt>
                <c:pt idx="72">
                  <c:v>46.966398295366311</c:v>
                </c:pt>
                <c:pt idx="73">
                  <c:v>47.609293502526199</c:v>
                </c:pt>
                <c:pt idx="74">
                  <c:v>48.252175718422208</c:v>
                </c:pt>
                <c:pt idx="75">
                  <c:v>48.89504494243721</c:v>
                </c:pt>
                <c:pt idx="76">
                  <c:v>49.537901173957152</c:v>
                </c:pt>
                <c:pt idx="77">
                  <c:v>50.180744412386375</c:v>
                </c:pt>
                <c:pt idx="78">
                  <c:v>50.823574657107699</c:v>
                </c:pt>
                <c:pt idx="79">
                  <c:v>51.466391907507017</c:v>
                </c:pt>
                <c:pt idx="80">
                  <c:v>52.109196162967109</c:v>
                </c:pt>
                <c:pt idx="81">
                  <c:v>52.751987422873839</c:v>
                </c:pt>
                <c:pt idx="82">
                  <c:v>53.394765686628368</c:v>
                </c:pt>
                <c:pt idx="83">
                  <c:v>54.037530953616518</c:v>
                </c:pt>
                <c:pt idx="84">
                  <c:v>54.680283223221004</c:v>
                </c:pt>
                <c:pt idx="85">
                  <c:v>55.323022494827619</c:v>
                </c:pt>
                <c:pt idx="86">
                  <c:v>55.965748767822127</c:v>
                </c:pt>
                <c:pt idx="87">
                  <c:v>56.608462041587195</c:v>
                </c:pt>
                <c:pt idx="88">
                  <c:v>57.251162315526969</c:v>
                </c:pt>
                <c:pt idx="89">
                  <c:v>57.893849589024079</c:v>
                </c:pt>
                <c:pt idx="90">
                  <c:v>58.536523861464225</c:v>
                </c:pt>
                <c:pt idx="91">
                  <c:v>59.179185132230003</c:v>
                </c:pt>
                <c:pt idx="92">
                  <c:v>59.821833400707078</c:v>
                </c:pt>
                <c:pt idx="93">
                  <c:v>60.464468666278002</c:v>
                </c:pt>
                <c:pt idx="94">
                  <c:v>61.107090928346821</c:v>
                </c:pt>
                <c:pt idx="95">
                  <c:v>61.74970018629606</c:v>
                </c:pt>
                <c:pt idx="96">
                  <c:v>62.39229643951132</c:v>
                </c:pt>
                <c:pt idx="97">
                  <c:v>63.034879687375081</c:v>
                </c:pt>
                <c:pt idx="98">
                  <c:v>63.677449929272903</c:v>
                </c:pt>
                <c:pt idx="99">
                  <c:v>64.320007164587238</c:v>
                </c:pt>
                <c:pt idx="100">
                  <c:v>64.962551392722034</c:v>
                </c:pt>
                <c:pt idx="101">
                  <c:v>65.605082613059707</c:v>
                </c:pt>
                <c:pt idx="102">
                  <c:v>66.247600824985739</c:v>
                </c:pt>
                <c:pt idx="103">
                  <c:v>66.890106027882524</c:v>
                </c:pt>
                <c:pt idx="104">
                  <c:v>67.532598221135515</c:v>
                </c:pt>
                <c:pt idx="105">
                  <c:v>68.175077404127052</c:v>
                </c:pt>
                <c:pt idx="106">
                  <c:v>68.81754357625789</c:v>
                </c:pt>
                <c:pt idx="107">
                  <c:v>69.459996736913425</c:v>
                </c:pt>
                <c:pt idx="108">
                  <c:v>70.102436885475953</c:v>
                </c:pt>
                <c:pt idx="109">
                  <c:v>70.744864021330841</c:v>
                </c:pt>
                <c:pt idx="110">
                  <c:v>71.387278143860357</c:v>
                </c:pt>
                <c:pt idx="111">
                  <c:v>72.029679252449824</c:v>
                </c:pt>
                <c:pt idx="112">
                  <c:v>72.672067346481469</c:v>
                </c:pt>
                <c:pt idx="113">
                  <c:v>73.314442425359019</c:v>
                </c:pt>
                <c:pt idx="114">
                  <c:v>73.956804488464641</c:v>
                </c:pt>
                <c:pt idx="115">
                  <c:v>74.59915353518052</c:v>
                </c:pt>
                <c:pt idx="116">
                  <c:v>75.241489564891907</c:v>
                </c:pt>
                <c:pt idx="117">
                  <c:v>75.88381257698093</c:v>
                </c:pt>
                <c:pt idx="118">
                  <c:v>76.526122570832797</c:v>
                </c:pt>
                <c:pt idx="119">
                  <c:v>77.168419545829622</c:v>
                </c:pt>
                <c:pt idx="120">
                  <c:v>77.810703501356571</c:v>
                </c:pt>
                <c:pt idx="121">
                  <c:v>78.452974436814131</c:v>
                </c:pt>
                <c:pt idx="122">
                  <c:v>79.095232351584343</c:v>
                </c:pt>
                <c:pt idx="123">
                  <c:v>79.737477245052347</c:v>
                </c:pt>
                <c:pt idx="124">
                  <c:v>80.379709116600139</c:v>
                </c:pt>
                <c:pt idx="125">
                  <c:v>81.021927965612818</c:v>
                </c:pt>
                <c:pt idx="126">
                  <c:v>81.664133791472352</c:v>
                </c:pt>
                <c:pt idx="127">
                  <c:v>82.306326593560712</c:v>
                </c:pt>
                <c:pt idx="128">
                  <c:v>82.948506371262937</c:v>
                </c:pt>
                <c:pt idx="129">
                  <c:v>83.590673123979357</c:v>
                </c:pt>
                <c:pt idx="130">
                  <c:v>84.232826851091886</c:v>
                </c:pt>
                <c:pt idx="131">
                  <c:v>84.874967551985506</c:v>
                </c:pt>
                <c:pt idx="132">
                  <c:v>85.517095226042102</c:v>
                </c:pt>
                <c:pt idx="133">
                  <c:v>86.159209872646613</c:v>
                </c:pt>
                <c:pt idx="134">
                  <c:v>86.801311491180869</c:v>
                </c:pt>
                <c:pt idx="135">
                  <c:v>87.443400081026695</c:v>
                </c:pt>
                <c:pt idx="136">
                  <c:v>88.085475641568991</c:v>
                </c:pt>
                <c:pt idx="137">
                  <c:v>88.72753817218954</c:v>
                </c:pt>
                <c:pt idx="138">
                  <c:v>89.369587672288517</c:v>
                </c:pt>
                <c:pt idx="139">
                  <c:v>90.011624141250778</c:v>
                </c:pt>
                <c:pt idx="140">
                  <c:v>90.653647578458049</c:v>
                </c:pt>
                <c:pt idx="141">
                  <c:v>91.29565798329206</c:v>
                </c:pt>
                <c:pt idx="142">
                  <c:v>91.937655355137579</c:v>
                </c:pt>
                <c:pt idx="143">
                  <c:v>92.579639693376294</c:v>
                </c:pt>
                <c:pt idx="144">
                  <c:v>93.221610997389874</c:v>
                </c:pt>
                <c:pt idx="145">
                  <c:v>93.863569266563047</c:v>
                </c:pt>
                <c:pt idx="146">
                  <c:v>94.505514500277442</c:v>
                </c:pt>
                <c:pt idx="147">
                  <c:v>95.14744669791466</c:v>
                </c:pt>
                <c:pt idx="148">
                  <c:v>95.789365858859398</c:v>
                </c:pt>
                <c:pt idx="149">
                  <c:v>96.431271982511646</c:v>
                </c:pt>
                <c:pt idx="150">
                  <c:v>97.073165068252962</c:v>
                </c:pt>
                <c:pt idx="151">
                  <c:v>97.715045115464875</c:v>
                </c:pt>
                <c:pt idx="152">
                  <c:v>98.356912123532013</c:v>
                </c:pt>
                <c:pt idx="153">
                  <c:v>98.998766091835861</c:v>
                </c:pt>
                <c:pt idx="154">
                  <c:v>99.640607019757923</c:v>
                </c:pt>
                <c:pt idx="155">
                  <c:v>100.28243490668275</c:v>
                </c:pt>
                <c:pt idx="156">
                  <c:v>100.92424975199179</c:v>
                </c:pt>
                <c:pt idx="157">
                  <c:v>101.56605155506649</c:v>
                </c:pt>
                <c:pt idx="158">
                  <c:v>102.20784031528825</c:v>
                </c:pt>
                <c:pt idx="159">
                  <c:v>102.84961603204157</c:v>
                </c:pt>
                <c:pt idx="160">
                  <c:v>103.49137870470781</c:v>
                </c:pt>
                <c:pt idx="161">
                  <c:v>104.13312833266835</c:v>
                </c:pt>
                <c:pt idx="162">
                  <c:v>104.77486491532295</c:v>
                </c:pt>
                <c:pt idx="163">
                  <c:v>105.41658845205603</c:v>
                </c:pt>
                <c:pt idx="164">
                  <c:v>106.05829894224891</c:v>
                </c:pt>
                <c:pt idx="165">
                  <c:v>106.69999638528289</c:v>
                </c:pt>
                <c:pt idx="166">
                  <c:v>107.34168078053922</c:v>
                </c:pt>
                <c:pt idx="167">
                  <c:v>107.98335212740226</c:v>
                </c:pt>
                <c:pt idx="168">
                  <c:v>108.62501042525325</c:v>
                </c:pt>
                <c:pt idx="169">
                  <c:v>109.26665567347341</c:v>
                </c:pt>
                <c:pt idx="170">
                  <c:v>109.90828787144393</c:v>
                </c:pt>
                <c:pt idx="171">
                  <c:v>110.54990701854602</c:v>
                </c:pt>
                <c:pt idx="172">
                  <c:v>111.19151311416393</c:v>
                </c:pt>
                <c:pt idx="173">
                  <c:v>111.8331061576788</c:v>
                </c:pt>
                <c:pt idx="174">
                  <c:v>112.47468614847176</c:v>
                </c:pt>
                <c:pt idx="175">
                  <c:v>113.11625308592394</c:v>
                </c:pt>
                <c:pt idx="176">
                  <c:v>113.75780696941953</c:v>
                </c:pt>
                <c:pt idx="177">
                  <c:v>114.3993477983396</c:v>
                </c:pt>
                <c:pt idx="178">
                  <c:v>115.04087557206522</c:v>
                </c:pt>
                <c:pt idx="179">
                  <c:v>115.68239028997742</c:v>
                </c:pt>
                <c:pt idx="180">
                  <c:v>116.32389195145724</c:v>
                </c:pt>
                <c:pt idx="181">
                  <c:v>116.96538055590412</c:v>
                </c:pt>
                <c:pt idx="182">
                  <c:v>117.60685610270214</c:v>
                </c:pt>
                <c:pt idx="183">
                  <c:v>118.24831859123226</c:v>
                </c:pt>
                <c:pt idx="184">
                  <c:v>118.88976802087547</c:v>
                </c:pt>
                <c:pt idx="185">
                  <c:v>119.53120439101268</c:v>
                </c:pt>
                <c:pt idx="186">
                  <c:v>120.17262770102482</c:v>
                </c:pt>
                <c:pt idx="187">
                  <c:v>120.81403795029279</c:v>
                </c:pt>
                <c:pt idx="188">
                  <c:v>121.45543513820057</c:v>
                </c:pt>
                <c:pt idx="189">
                  <c:v>122.09681926412902</c:v>
                </c:pt>
                <c:pt idx="190">
                  <c:v>122.73819032745901</c:v>
                </c:pt>
                <c:pt idx="191">
                  <c:v>123.37954832757136</c:v>
                </c:pt>
                <c:pt idx="192">
                  <c:v>124.02089326384687</c:v>
                </c:pt>
                <c:pt idx="193">
                  <c:v>124.66222513566636</c:v>
                </c:pt>
                <c:pt idx="194">
                  <c:v>125.3035439424106</c:v>
                </c:pt>
                <c:pt idx="195">
                  <c:v>125.94484968346343</c:v>
                </c:pt>
                <c:pt idx="196">
                  <c:v>126.58614235820562</c:v>
                </c:pt>
                <c:pt idx="197">
                  <c:v>127.22742196601787</c:v>
                </c:pt>
                <c:pt idx="198">
                  <c:v>127.8686885062809</c:v>
                </c:pt>
                <c:pt idx="199">
                  <c:v>128.50994197837542</c:v>
                </c:pt>
                <c:pt idx="200">
                  <c:v>129.15118238168208</c:v>
                </c:pt>
                <c:pt idx="201">
                  <c:v>129.79240971558153</c:v>
                </c:pt>
                <c:pt idx="202">
                  <c:v>130.43362397945441</c:v>
                </c:pt>
                <c:pt idx="203">
                  <c:v>131.07482517268136</c:v>
                </c:pt>
                <c:pt idx="204">
                  <c:v>131.71601329464605</c:v>
                </c:pt>
                <c:pt idx="205">
                  <c:v>132.35718834472908</c:v>
                </c:pt>
                <c:pt idx="206">
                  <c:v>132.99835032231101</c:v>
                </c:pt>
                <c:pt idx="207">
                  <c:v>133.63949922677239</c:v>
                </c:pt>
                <c:pt idx="208">
                  <c:v>134.28063505749375</c:v>
                </c:pt>
                <c:pt idx="209">
                  <c:v>134.92175781385561</c:v>
                </c:pt>
                <c:pt idx="210">
                  <c:v>135.56286749523844</c:v>
                </c:pt>
                <c:pt idx="211">
                  <c:v>136.20396410102273</c:v>
                </c:pt>
                <c:pt idx="212">
                  <c:v>136.84504763058897</c:v>
                </c:pt>
                <c:pt idx="213">
                  <c:v>137.48611808331756</c:v>
                </c:pt>
                <c:pt idx="214">
                  <c:v>138.12717545858897</c:v>
                </c:pt>
                <c:pt idx="215">
                  <c:v>138.76821975578358</c:v>
                </c:pt>
                <c:pt idx="216">
                  <c:v>139.40925097428178</c:v>
                </c:pt>
                <c:pt idx="217">
                  <c:v>140.05026911346391</c:v>
                </c:pt>
                <c:pt idx="218">
                  <c:v>140.69127417271037</c:v>
                </c:pt>
                <c:pt idx="219">
                  <c:v>141.33226615140148</c:v>
                </c:pt>
                <c:pt idx="220">
                  <c:v>141.97324504891756</c:v>
                </c:pt>
                <c:pt idx="221">
                  <c:v>142.61421086464202</c:v>
                </c:pt>
                <c:pt idx="222">
                  <c:v>143.25516359795512</c:v>
                </c:pt>
                <c:pt idx="223">
                  <c:v>143.89610324823713</c:v>
                </c:pt>
                <c:pt idx="224">
                  <c:v>144.5370298148683</c:v>
                </c:pt>
                <c:pt idx="225">
                  <c:v>145.17794329722886</c:v>
                </c:pt>
                <c:pt idx="226">
                  <c:v>145.81884369469901</c:v>
                </c:pt>
                <c:pt idx="227">
                  <c:v>146.45973100665896</c:v>
                </c:pt>
                <c:pt idx="228">
                  <c:v>147.10060523247043</c:v>
                </c:pt>
                <c:pt idx="229">
                  <c:v>147.74146637151358</c:v>
                </c:pt>
                <c:pt idx="230">
                  <c:v>148.38231442316857</c:v>
                </c:pt>
                <c:pt idx="231">
                  <c:v>149.0231493868155</c:v>
                </c:pt>
                <c:pt idx="232">
                  <c:v>149.66397126183449</c:v>
                </c:pt>
                <c:pt idx="233">
                  <c:v>150.30478004760562</c:v>
                </c:pt>
                <c:pt idx="234">
                  <c:v>150.94557574350895</c:v>
                </c:pt>
                <c:pt idx="235">
                  <c:v>151.58635834892146</c:v>
                </c:pt>
                <c:pt idx="236">
                  <c:v>152.22712786322316</c:v>
                </c:pt>
                <c:pt idx="237">
                  <c:v>152.86788428579408</c:v>
                </c:pt>
                <c:pt idx="238">
                  <c:v>153.50862761601422</c:v>
                </c:pt>
                <c:pt idx="239">
                  <c:v>154.14935785326355</c:v>
                </c:pt>
                <c:pt idx="240">
                  <c:v>154.79007499692204</c:v>
                </c:pt>
                <c:pt idx="241">
                  <c:v>155.43077904636965</c:v>
                </c:pt>
                <c:pt idx="242">
                  <c:v>156.0714700009863</c:v>
                </c:pt>
                <c:pt idx="243">
                  <c:v>156.71214786015187</c:v>
                </c:pt>
                <c:pt idx="244">
                  <c:v>157.35281262324628</c:v>
                </c:pt>
                <c:pt idx="245">
                  <c:v>157.99346428964941</c:v>
                </c:pt>
                <c:pt idx="246">
                  <c:v>158.6341028587411</c:v>
                </c:pt>
                <c:pt idx="247">
                  <c:v>159.27472832990119</c:v>
                </c:pt>
                <c:pt idx="248">
                  <c:v>159.91534070249105</c:v>
                </c:pt>
                <c:pt idx="249">
                  <c:v>160.55593997589048</c:v>
                </c:pt>
                <c:pt idx="250">
                  <c:v>161.1965261494793</c:v>
                </c:pt>
                <c:pt idx="251">
                  <c:v>161.83709922263722</c:v>
                </c:pt>
                <c:pt idx="252">
                  <c:v>162.47765919474094</c:v>
                </c:pt>
                <c:pt idx="253">
                  <c:v>163.11820606517017</c:v>
                </c:pt>
                <c:pt idx="254">
                  <c:v>163.75873983330465</c:v>
                </c:pt>
                <c:pt idx="255">
                  <c:v>164.39926049852403</c:v>
                </c:pt>
                <c:pt idx="256">
                  <c:v>165.03976806020802</c:v>
                </c:pt>
                <c:pt idx="257">
                  <c:v>165.68026251773628</c:v>
                </c:pt>
                <c:pt idx="258">
                  <c:v>166.32074387048846</c:v>
                </c:pt>
                <c:pt idx="259">
                  <c:v>166.96121211784418</c:v>
                </c:pt>
                <c:pt idx="260">
                  <c:v>167.60166725918305</c:v>
                </c:pt>
                <c:pt idx="261">
                  <c:v>168.24210929386308</c:v>
                </c:pt>
                <c:pt idx="262">
                  <c:v>168.88253822126387</c:v>
                </c:pt>
                <c:pt idx="263">
                  <c:v>169.52295404076497</c:v>
                </c:pt>
                <c:pt idx="264">
                  <c:v>170.16335675174594</c:v>
                </c:pt>
                <c:pt idx="265">
                  <c:v>170.80374635358626</c:v>
                </c:pt>
                <c:pt idx="266">
                  <c:v>171.44412284566545</c:v>
                </c:pt>
                <c:pt idx="267">
                  <c:v>172.08448622736299</c:v>
                </c:pt>
                <c:pt idx="268">
                  <c:v>172.72483649805523</c:v>
                </c:pt>
                <c:pt idx="269">
                  <c:v>173.36517365712163</c:v>
                </c:pt>
                <c:pt idx="270">
                  <c:v>174.00549770394164</c:v>
                </c:pt>
                <c:pt idx="271">
                  <c:v>174.6458086378762</c:v>
                </c:pt>
                <c:pt idx="272">
                  <c:v>175.28610645830469</c:v>
                </c:pt>
                <c:pt idx="273">
                  <c:v>175.92639116460651</c:v>
                </c:pt>
                <c:pt idx="274">
                  <c:v>176.56666275615791</c:v>
                </c:pt>
                <c:pt idx="275">
                  <c:v>177.20692123233823</c:v>
                </c:pt>
                <c:pt idx="276">
                  <c:v>177.8471665925268</c:v>
                </c:pt>
                <c:pt idx="277">
                  <c:v>178.48739883610293</c:v>
                </c:pt>
                <c:pt idx="278">
                  <c:v>179.12761796244587</c:v>
                </c:pt>
                <c:pt idx="279">
                  <c:v>179.76782397093183</c:v>
                </c:pt>
                <c:pt idx="280">
                  <c:v>180.40801686092158</c:v>
                </c:pt>
                <c:pt idx="281">
                  <c:v>181.04819663179435</c:v>
                </c:pt>
                <c:pt idx="282">
                  <c:v>181.6883632829294</c:v>
                </c:pt>
                <c:pt idx="283">
                  <c:v>182.32851681370587</c:v>
                </c:pt>
                <c:pt idx="284">
                  <c:v>182.96865722349989</c:v>
                </c:pt>
                <c:pt idx="285">
                  <c:v>183.6087845116906</c:v>
                </c:pt>
                <c:pt idx="286">
                  <c:v>184.24889867765714</c:v>
                </c:pt>
                <c:pt idx="287">
                  <c:v>184.88899972077863</c:v>
                </c:pt>
                <c:pt idx="288">
                  <c:v>185.52908764041575</c:v>
                </c:pt>
                <c:pt idx="289">
                  <c:v>186.16916243594446</c:v>
                </c:pt>
                <c:pt idx="290">
                  <c:v>186.80922410674384</c:v>
                </c:pt>
                <c:pt idx="291">
                  <c:v>187.44927265219297</c:v>
                </c:pt>
                <c:pt idx="292">
                  <c:v>188.08930807167087</c:v>
                </c:pt>
                <c:pt idx="293">
                  <c:v>188.72933036455345</c:v>
                </c:pt>
                <c:pt idx="294">
                  <c:v>189.36933953021972</c:v>
                </c:pt>
                <c:pt idx="295">
                  <c:v>190.00933556804867</c:v>
                </c:pt>
                <c:pt idx="296">
                  <c:v>190.64931847740081</c:v>
                </c:pt>
                <c:pt idx="297">
                  <c:v>191.28928825765198</c:v>
                </c:pt>
                <c:pt idx="298">
                  <c:v>191.92924490818112</c:v>
                </c:pt>
                <c:pt idx="299">
                  <c:v>192.56918842836711</c:v>
                </c:pt>
                <c:pt idx="300">
                  <c:v>193.20911881758579</c:v>
                </c:pt>
                <c:pt idx="301">
                  <c:v>193.84903607521602</c:v>
                </c:pt>
                <c:pt idx="302">
                  <c:v>194.48894020061817</c:v>
                </c:pt>
                <c:pt idx="303">
                  <c:v>195.12883119317112</c:v>
                </c:pt>
                <c:pt idx="304">
                  <c:v>195.76870905225059</c:v>
                </c:pt>
                <c:pt idx="305">
                  <c:v>196.40857377723535</c:v>
                </c:pt>
                <c:pt idx="306">
                  <c:v>197.04842536750422</c:v>
                </c:pt>
                <c:pt idx="307">
                  <c:v>197.68826382243287</c:v>
                </c:pt>
                <c:pt idx="308">
                  <c:v>198.32808914140003</c:v>
                </c:pt>
                <c:pt idx="309">
                  <c:v>198.96790132376597</c:v>
                </c:pt>
                <c:pt idx="310">
                  <c:v>199.60770036890634</c:v>
                </c:pt>
                <c:pt idx="311">
                  <c:v>200.24748627619979</c:v>
                </c:pt>
                <c:pt idx="312">
                  <c:v>200.88725904502505</c:v>
                </c:pt>
                <c:pt idx="313">
                  <c:v>201.52701867475767</c:v>
                </c:pt>
                <c:pt idx="314">
                  <c:v>202.16676516477628</c:v>
                </c:pt>
                <c:pt idx="315">
                  <c:v>202.80649851444105</c:v>
                </c:pt>
                <c:pt idx="316">
                  <c:v>203.44621872312746</c:v>
                </c:pt>
                <c:pt idx="317">
                  <c:v>204.08592579021413</c:v>
                </c:pt>
                <c:pt idx="318">
                  <c:v>204.72561971507963</c:v>
                </c:pt>
                <c:pt idx="319">
                  <c:v>205.36530049709941</c:v>
                </c:pt>
                <c:pt idx="320">
                  <c:v>206.00496813563356</c:v>
                </c:pt>
                <c:pt idx="321">
                  <c:v>206.64462263006058</c:v>
                </c:pt>
                <c:pt idx="322">
                  <c:v>207.28426397975588</c:v>
                </c:pt>
                <c:pt idx="323">
                  <c:v>207.92389218409792</c:v>
                </c:pt>
                <c:pt idx="324">
                  <c:v>208.56350724246209</c:v>
                </c:pt>
                <c:pt idx="325">
                  <c:v>209.20310915422684</c:v>
                </c:pt>
                <c:pt idx="326">
                  <c:v>209.84269791875212</c:v>
                </c:pt>
                <c:pt idx="327">
                  <c:v>210.48227353541324</c:v>
                </c:pt>
                <c:pt idx="328">
                  <c:v>211.12183600358861</c:v>
                </c:pt>
                <c:pt idx="329">
                  <c:v>211.76138532265659</c:v>
                </c:pt>
                <c:pt idx="330">
                  <c:v>212.40092149199245</c:v>
                </c:pt>
                <c:pt idx="331">
                  <c:v>213.04044451095606</c:v>
                </c:pt>
                <c:pt idx="332">
                  <c:v>213.67995437892264</c:v>
                </c:pt>
                <c:pt idx="333">
                  <c:v>214.31945109527049</c:v>
                </c:pt>
                <c:pt idx="334">
                  <c:v>214.95893465937789</c:v>
                </c:pt>
                <c:pt idx="335">
                  <c:v>215.59840507062003</c:v>
                </c:pt>
                <c:pt idx="336">
                  <c:v>216.23786232835667</c:v>
                </c:pt>
                <c:pt idx="337">
                  <c:v>216.87730643196295</c:v>
                </c:pt>
                <c:pt idx="338">
                  <c:v>217.51673738081709</c:v>
                </c:pt>
                <c:pt idx="339">
                  <c:v>218.15615517429418</c:v>
                </c:pt>
                <c:pt idx="340">
                  <c:v>218.79555981175392</c:v>
                </c:pt>
                <c:pt idx="341">
                  <c:v>219.43495129257448</c:v>
                </c:pt>
                <c:pt idx="342">
                  <c:v>220.07432961613091</c:v>
                </c:pt>
                <c:pt idx="343">
                  <c:v>220.71369478180131</c:v>
                </c:pt>
                <c:pt idx="344">
                  <c:v>221.35304678896071</c:v>
                </c:pt>
                <c:pt idx="345">
                  <c:v>221.99238563696872</c:v>
                </c:pt>
                <c:pt idx="346">
                  <c:v>222.63171132520031</c:v>
                </c:pt>
                <c:pt idx="347">
                  <c:v>223.27102385303354</c:v>
                </c:pt>
                <c:pt idx="348">
                  <c:v>223.91032321984335</c:v>
                </c:pt>
                <c:pt idx="349">
                  <c:v>224.54960942498926</c:v>
                </c:pt>
                <c:pt idx="350">
                  <c:v>225.18888246784618</c:v>
                </c:pt>
                <c:pt idx="351">
                  <c:v>225.8281423477921</c:v>
                </c:pt>
                <c:pt idx="352">
                  <c:v>226.46738906420188</c:v>
                </c:pt>
                <c:pt idx="353">
                  <c:v>227.10662261645345</c:v>
                </c:pt>
                <c:pt idx="354">
                  <c:v>227.74584300390319</c:v>
                </c:pt>
                <c:pt idx="355">
                  <c:v>228.38505022592898</c:v>
                </c:pt>
                <c:pt idx="356">
                  <c:v>229.02424428190562</c:v>
                </c:pt>
                <c:pt idx="357">
                  <c:v>229.663425171211</c:v>
                </c:pt>
                <c:pt idx="358">
                  <c:v>230.30259289320139</c:v>
                </c:pt>
                <c:pt idx="359">
                  <c:v>230.94174744725464</c:v>
                </c:pt>
                <c:pt idx="360">
                  <c:v>231.58088883274544</c:v>
                </c:pt>
                <c:pt idx="361">
                  <c:v>232.22001704905162</c:v>
                </c:pt>
                <c:pt idx="362">
                  <c:v>232.85913209552939</c:v>
                </c:pt>
                <c:pt idx="363">
                  <c:v>233.49823397155649</c:v>
                </c:pt>
                <c:pt idx="364">
                  <c:v>234.13732267650758</c:v>
                </c:pt>
                <c:pt idx="365">
                  <c:v>234.7763982097604</c:v>
                </c:pt>
                <c:pt idx="366">
                  <c:v>235.41546057067106</c:v>
                </c:pt>
                <c:pt idx="367">
                  <c:v>236.05450975861729</c:v>
                </c:pt>
                <c:pt idx="368">
                  <c:v>236.69354577297364</c:v>
                </c:pt>
                <c:pt idx="369">
                  <c:v>237.33256861311466</c:v>
                </c:pt>
                <c:pt idx="370">
                  <c:v>237.97157827839953</c:v>
                </c:pt>
                <c:pt idx="371">
                  <c:v>238.61057476820275</c:v>
                </c:pt>
                <c:pt idx="372">
                  <c:v>239.24955808190194</c:v>
                </c:pt>
                <c:pt idx="373">
                  <c:v>239.88852821887158</c:v>
                </c:pt>
                <c:pt idx="374">
                  <c:v>240.52748517847078</c:v>
                </c:pt>
                <c:pt idx="375">
                  <c:v>241.16642896007397</c:v>
                </c:pt>
                <c:pt idx="376">
                  <c:v>241.80535956305869</c:v>
                </c:pt>
                <c:pt idx="377">
                  <c:v>242.44427698678086</c:v>
                </c:pt>
                <c:pt idx="378">
                  <c:v>243.08318123061488</c:v>
                </c:pt>
                <c:pt idx="379">
                  <c:v>243.72207229393823</c:v>
                </c:pt>
                <c:pt idx="380">
                  <c:v>244.36095017612527</c:v>
                </c:pt>
                <c:pt idx="381">
                  <c:v>244.99981487653497</c:v>
                </c:pt>
                <c:pt idx="382">
                  <c:v>245.63866639454164</c:v>
                </c:pt>
                <c:pt idx="383">
                  <c:v>246.27750472951959</c:v>
                </c:pt>
                <c:pt idx="384">
                  <c:v>246.91632988082773</c:v>
                </c:pt>
                <c:pt idx="385">
                  <c:v>247.55514184784033</c:v>
                </c:pt>
                <c:pt idx="386">
                  <c:v>248.19394062993163</c:v>
                </c:pt>
                <c:pt idx="387">
                  <c:v>248.83272622647897</c:v>
                </c:pt>
                <c:pt idx="388">
                  <c:v>249.47149863683808</c:v>
                </c:pt>
                <c:pt idx="389">
                  <c:v>250.11025786038627</c:v>
                </c:pt>
                <c:pt idx="390">
                  <c:v>250.74900389649773</c:v>
                </c:pt>
                <c:pt idx="391">
                  <c:v>251.3877367445281</c:v>
                </c:pt>
                <c:pt idx="392">
                  <c:v>252.02645640385464</c:v>
                </c:pt>
                <c:pt idx="393">
                  <c:v>252.66516287385147</c:v>
                </c:pt>
                <c:pt idx="394">
                  <c:v>253.30385615389272</c:v>
                </c:pt>
                <c:pt idx="395">
                  <c:v>253.94253624333709</c:v>
                </c:pt>
                <c:pt idx="396">
                  <c:v>254.58120314155863</c:v>
                </c:pt>
                <c:pt idx="397">
                  <c:v>255.2198568479314</c:v>
                </c:pt>
                <c:pt idx="398">
                  <c:v>255.85849736181405</c:v>
                </c:pt>
                <c:pt idx="399">
                  <c:v>256.49712468258059</c:v>
                </c:pt>
                <c:pt idx="400">
                  <c:v>257.13573880960507</c:v>
                </c:pt>
                <c:pt idx="401">
                  <c:v>257.77433974224601</c:v>
                </c:pt>
                <c:pt idx="402">
                  <c:v>258.4129274798774</c:v>
                </c:pt>
                <c:pt idx="403">
                  <c:v>259.0515020218732</c:v>
                </c:pt>
                <c:pt idx="404">
                  <c:v>259.69006336759196</c:v>
                </c:pt>
                <c:pt idx="405">
                  <c:v>260.32861151640759</c:v>
                </c:pt>
                <c:pt idx="406">
                  <c:v>260.96714646769396</c:v>
                </c:pt>
                <c:pt idx="407">
                  <c:v>261.60566822080642</c:v>
                </c:pt>
                <c:pt idx="408">
                  <c:v>262.24417677512196</c:v>
                </c:pt>
                <c:pt idx="409">
                  <c:v>262.88267213001444</c:v>
                </c:pt>
                <c:pt idx="410">
                  <c:v>263.52115428483916</c:v>
                </c:pt>
                <c:pt idx="411">
                  <c:v>264.15962323897304</c:v>
                </c:pt>
                <c:pt idx="412">
                  <c:v>264.79807899178985</c:v>
                </c:pt>
                <c:pt idx="413">
                  <c:v>265.43652154264487</c:v>
                </c:pt>
                <c:pt idx="414">
                  <c:v>266.07495089091185</c:v>
                </c:pt>
                <c:pt idx="415">
                  <c:v>266.71336703596756</c:v>
                </c:pt>
                <c:pt idx="416">
                  <c:v>267.35176997716729</c:v>
                </c:pt>
                <c:pt idx="417">
                  <c:v>267.99015971388474</c:v>
                </c:pt>
                <c:pt idx="418">
                  <c:v>268.62853624549354</c:v>
                </c:pt>
                <c:pt idx="419">
                  <c:v>269.26689957135198</c:v>
                </c:pt>
                <c:pt idx="420">
                  <c:v>269.90524969083367</c:v>
                </c:pt>
                <c:pt idx="421">
                  <c:v>270.54358660331224</c:v>
                </c:pt>
                <c:pt idx="422">
                  <c:v>271.18191030814279</c:v>
                </c:pt>
                <c:pt idx="423">
                  <c:v>271.82022080470205</c:v>
                </c:pt>
                <c:pt idx="424">
                  <c:v>272.45851809236353</c:v>
                </c:pt>
                <c:pt idx="425">
                  <c:v>273.09680217048236</c:v>
                </c:pt>
                <c:pt idx="426">
                  <c:v>273.73507303843201</c:v>
                </c:pt>
                <c:pt idx="427">
                  <c:v>274.37333069558599</c:v>
                </c:pt>
                <c:pt idx="428">
                  <c:v>275.01157514130239</c:v>
                </c:pt>
                <c:pt idx="429">
                  <c:v>275.64980637495472</c:v>
                </c:pt>
                <c:pt idx="430">
                  <c:v>276.28802439591641</c:v>
                </c:pt>
                <c:pt idx="431">
                  <c:v>276.92622920354245</c:v>
                </c:pt>
                <c:pt idx="432">
                  <c:v>277.5644207972062</c:v>
                </c:pt>
                <c:pt idx="433">
                  <c:v>278.20259917626572</c:v>
                </c:pt>
                <c:pt idx="434">
                  <c:v>278.84076434009438</c:v>
                </c:pt>
                <c:pt idx="435">
                  <c:v>279.47891628806553</c:v>
                </c:pt>
                <c:pt idx="436">
                  <c:v>280.11705501953401</c:v>
                </c:pt>
                <c:pt idx="437">
                  <c:v>280.75518053387316</c:v>
                </c:pt>
                <c:pt idx="438">
                  <c:v>281.39329283045942</c:v>
                </c:pt>
                <c:pt idx="439">
                  <c:v>282.03139190864755</c:v>
                </c:pt>
                <c:pt idx="440">
                  <c:v>282.66947776781086</c:v>
                </c:pt>
                <c:pt idx="441">
                  <c:v>283.30755040730412</c:v>
                </c:pt>
                <c:pt idx="442">
                  <c:v>283.94560982650052</c:v>
                </c:pt>
                <c:pt idx="443">
                  <c:v>284.58365602477329</c:v>
                </c:pt>
                <c:pt idx="444">
                  <c:v>285.22168900147716</c:v>
                </c:pt>
                <c:pt idx="445">
                  <c:v>285.85970875598844</c:v>
                </c:pt>
                <c:pt idx="446">
                  <c:v>286.49771528768025</c:v>
                </c:pt>
                <c:pt idx="447">
                  <c:v>287.13570859590726</c:v>
                </c:pt>
                <c:pt idx="448">
                  <c:v>287.7736886800426</c:v>
                </c:pt>
                <c:pt idx="449">
                  <c:v>288.41165553944086</c:v>
                </c:pt>
                <c:pt idx="450">
                  <c:v>289.04960917347518</c:v>
                </c:pt>
                <c:pt idx="451">
                  <c:v>289.68754958151857</c:v>
                </c:pt>
                <c:pt idx="452">
                  <c:v>290.32547676292563</c:v>
                </c:pt>
                <c:pt idx="453">
                  <c:v>290.96339071707251</c:v>
                </c:pt>
                <c:pt idx="454">
                  <c:v>291.60129144331376</c:v>
                </c:pt>
                <c:pt idx="455">
                  <c:v>292.23917894102232</c:v>
                </c:pt>
                <c:pt idx="456">
                  <c:v>292.87705320957122</c:v>
                </c:pt>
                <c:pt idx="457">
                  <c:v>293.51491424831488</c:v>
                </c:pt>
                <c:pt idx="458">
                  <c:v>294.15276205662627</c:v>
                </c:pt>
                <c:pt idx="459">
                  <c:v>294.79059663385982</c:v>
                </c:pt>
                <c:pt idx="460">
                  <c:v>295.42841797938848</c:v>
                </c:pt>
                <c:pt idx="461">
                  <c:v>296.06622609258511</c:v>
                </c:pt>
                <c:pt idx="462">
                  <c:v>296.70402097280407</c:v>
                </c:pt>
                <c:pt idx="463">
                  <c:v>297.34180261941822</c:v>
                </c:pt>
                <c:pt idx="464">
                  <c:v>297.97957103178192</c:v>
                </c:pt>
                <c:pt idx="465">
                  <c:v>298.61732620926801</c:v>
                </c:pt>
                <c:pt idx="466">
                  <c:v>299.25506815123077</c:v>
                </c:pt>
                <c:pt idx="467">
                  <c:v>299.89279685704605</c:v>
                </c:pt>
                <c:pt idx="468">
                  <c:v>300.53051232608664</c:v>
                </c:pt>
                <c:pt idx="469">
                  <c:v>301.16821455770679</c:v>
                </c:pt>
                <c:pt idx="470">
                  <c:v>301.80590355127924</c:v>
                </c:pt>
                <c:pt idx="471">
                  <c:v>302.4435793061582</c:v>
                </c:pt>
                <c:pt idx="472">
                  <c:v>303.08124182171639</c:v>
                </c:pt>
                <c:pt idx="473">
                  <c:v>303.71889109730796</c:v>
                </c:pt>
                <c:pt idx="474">
                  <c:v>304.35652713230553</c:v>
                </c:pt>
                <c:pt idx="475">
                  <c:v>304.99414992608177</c:v>
                </c:pt>
                <c:pt idx="476">
                  <c:v>305.63175947799078</c:v>
                </c:pt>
                <c:pt idx="477">
                  <c:v>306.26935578740523</c:v>
                </c:pt>
                <c:pt idx="478">
                  <c:v>306.90693885367915</c:v>
                </c:pt>
                <c:pt idx="479">
                  <c:v>307.5445086761851</c:v>
                </c:pt>
                <c:pt idx="480">
                  <c:v>308.18206525427712</c:v>
                </c:pt>
                <c:pt idx="481">
                  <c:v>308.81960858732776</c:v>
                </c:pt>
                <c:pt idx="482">
                  <c:v>309.45713867469101</c:v>
                </c:pt>
                <c:pt idx="483">
                  <c:v>310.09465551573936</c:v>
                </c:pt>
                <c:pt idx="484">
                  <c:v>310.73215910984527</c:v>
                </c:pt>
                <c:pt idx="485">
                  <c:v>311.36964945636277</c:v>
                </c:pt>
                <c:pt idx="486">
                  <c:v>312.00712655466424</c:v>
                </c:pt>
                <c:pt idx="487">
                  <c:v>312.64459040410361</c:v>
                </c:pt>
                <c:pt idx="488">
                  <c:v>313.28204100405327</c:v>
                </c:pt>
                <c:pt idx="489">
                  <c:v>313.91947835386708</c:v>
                </c:pt>
                <c:pt idx="490">
                  <c:v>314.5569024529143</c:v>
                </c:pt>
                <c:pt idx="491">
                  <c:v>315.1943133005488</c:v>
                </c:pt>
                <c:pt idx="492">
                  <c:v>315.83171089614291</c:v>
                </c:pt>
                <c:pt idx="493">
                  <c:v>316.46909523905043</c:v>
                </c:pt>
                <c:pt idx="494">
                  <c:v>317.10646632864365</c:v>
                </c:pt>
                <c:pt idx="495">
                  <c:v>317.74382416427636</c:v>
                </c:pt>
                <c:pt idx="496">
                  <c:v>318.38116874532079</c:v>
                </c:pt>
                <c:pt idx="497">
                  <c:v>319.01850007114916</c:v>
                </c:pt>
                <c:pt idx="498">
                  <c:v>319.65581814111522</c:v>
                </c:pt>
                <c:pt idx="499">
                  <c:v>320.29312295459113</c:v>
                </c:pt>
                <c:pt idx="500">
                  <c:v>320.93041451093063</c:v>
                </c:pt>
                <c:pt idx="501">
                  <c:v>321.56769280950584</c:v>
                </c:pt>
                <c:pt idx="502">
                  <c:v>322.20495784967039</c:v>
                </c:pt>
                <c:pt idx="503">
                  <c:v>322.84220963079332</c:v>
                </c:pt>
                <c:pt idx="504">
                  <c:v>323.47944815222826</c:v>
                </c:pt>
                <c:pt idx="505">
                  <c:v>324.11667341334726</c:v>
                </c:pt>
                <c:pt idx="506">
                  <c:v>324.75388541350389</c:v>
                </c:pt>
                <c:pt idx="507">
                  <c:v>325.39108415207022</c:v>
                </c:pt>
                <c:pt idx="508">
                  <c:v>326.02826962839976</c:v>
                </c:pt>
                <c:pt idx="509">
                  <c:v>326.66544184186455</c:v>
                </c:pt>
                <c:pt idx="510">
                  <c:v>327.30260079181807</c:v>
                </c:pt>
                <c:pt idx="511">
                  <c:v>327.9397464776323</c:v>
                </c:pt>
                <c:pt idx="512">
                  <c:v>328.57687889865758</c:v>
                </c:pt>
                <c:pt idx="513">
                  <c:v>329.21399805426586</c:v>
                </c:pt>
                <c:pt idx="514">
                  <c:v>329.85110394381059</c:v>
                </c:pt>
                <c:pt idx="515">
                  <c:v>330.48819656666365</c:v>
                </c:pt>
                <c:pt idx="516">
                  <c:v>331.12527592217839</c:v>
                </c:pt>
                <c:pt idx="517">
                  <c:v>331.76234200972675</c:v>
                </c:pt>
                <c:pt idx="518">
                  <c:v>332.39939482865896</c:v>
                </c:pt>
                <c:pt idx="519">
                  <c:v>333.03643437834683</c:v>
                </c:pt>
                <c:pt idx="520">
                  <c:v>333.67346065814365</c:v>
                </c:pt>
                <c:pt idx="521">
                  <c:v>334.31047366742121</c:v>
                </c:pt>
                <c:pt idx="522">
                  <c:v>334.94747340553283</c:v>
                </c:pt>
                <c:pt idx="523">
                  <c:v>335.58445987185024</c:v>
                </c:pt>
                <c:pt idx="524">
                  <c:v>336.2214330657236</c:v>
                </c:pt>
                <c:pt idx="525">
                  <c:v>336.85839298652462</c:v>
                </c:pt>
                <c:pt idx="526">
                  <c:v>337.49533963360648</c:v>
                </c:pt>
                <c:pt idx="527">
                  <c:v>338.13227300634088</c:v>
                </c:pt>
                <c:pt idx="528">
                  <c:v>338.76919310408095</c:v>
                </c:pt>
                <c:pt idx="529">
                  <c:v>339.40609992619528</c:v>
                </c:pt>
                <c:pt idx="530">
                  <c:v>340.04299347203698</c:v>
                </c:pt>
                <c:pt idx="531">
                  <c:v>340.67987374095912</c:v>
                </c:pt>
                <c:pt idx="532">
                  <c:v>341.31674073233336</c:v>
                </c:pt>
                <c:pt idx="533">
                  <c:v>341.95359444551269</c:v>
                </c:pt>
                <c:pt idx="534">
                  <c:v>342.5904348798656</c:v>
                </c:pt>
                <c:pt idx="535">
                  <c:v>343.22726203474514</c:v>
                </c:pt>
                <c:pt idx="536">
                  <c:v>343.8640759095228</c:v>
                </c:pt>
                <c:pt idx="537">
                  <c:v>344.50087650355158</c:v>
                </c:pt>
                <c:pt idx="538">
                  <c:v>345.1376638161999</c:v>
                </c:pt>
                <c:pt idx="539">
                  <c:v>345.77443784682072</c:v>
                </c:pt>
                <c:pt idx="540">
                  <c:v>346.41119859478545</c:v>
                </c:pt>
                <c:pt idx="541">
                  <c:v>347.04794605944699</c:v>
                </c:pt>
                <c:pt idx="542">
                  <c:v>347.68468024015516</c:v>
                </c:pt>
                <c:pt idx="543">
                  <c:v>348.32140113628134</c:v>
                </c:pt>
                <c:pt idx="544">
                  <c:v>348.95810874717841</c:v>
                </c:pt>
                <c:pt idx="545">
                  <c:v>349.59480307221463</c:v>
                </c:pt>
                <c:pt idx="546">
                  <c:v>350.23148411074283</c:v>
                </c:pt>
                <c:pt idx="547">
                  <c:v>350.86815186213431</c:v>
                </c:pt>
                <c:pt idx="548">
                  <c:v>351.50480632574187</c:v>
                </c:pt>
                <c:pt idx="549">
                  <c:v>352.14144750093368</c:v>
                </c:pt>
                <c:pt idx="550">
                  <c:v>352.77807538706253</c:v>
                </c:pt>
                <c:pt idx="551">
                  <c:v>353.41468998348108</c:v>
                </c:pt>
                <c:pt idx="552">
                  <c:v>354.05129128955753</c:v>
                </c:pt>
                <c:pt idx="553">
                  <c:v>354.68787930464453</c:v>
                </c:pt>
                <c:pt idx="554">
                  <c:v>355.32445402811328</c:v>
                </c:pt>
                <c:pt idx="555">
                  <c:v>355.96101545931333</c:v>
                </c:pt>
                <c:pt idx="556">
                  <c:v>356.59756359761587</c:v>
                </c:pt>
                <c:pt idx="557">
                  <c:v>357.23409844237347</c:v>
                </c:pt>
                <c:pt idx="558">
                  <c:v>357.87061999293564</c:v>
                </c:pt>
                <c:pt idx="559">
                  <c:v>358.5071282486735</c:v>
                </c:pt>
                <c:pt idx="560">
                  <c:v>359.14362320893963</c:v>
                </c:pt>
                <c:pt idx="561">
                  <c:v>359.78010487310195</c:v>
                </c:pt>
                <c:pt idx="562">
                  <c:v>360.416573240513</c:v>
                </c:pt>
                <c:pt idx="563">
                  <c:v>361.05302831054382</c:v>
                </c:pt>
                <c:pt idx="564">
                  <c:v>361.68947008254378</c:v>
                </c:pt>
                <c:pt idx="565">
                  <c:v>362.32589855586536</c:v>
                </c:pt>
                <c:pt idx="566">
                  <c:v>362.96231372987955</c:v>
                </c:pt>
                <c:pt idx="567">
                  <c:v>363.59871560393566</c:v>
                </c:pt>
                <c:pt idx="568">
                  <c:v>364.23510417740465</c:v>
                </c:pt>
                <c:pt idx="569">
                  <c:v>364.87147944963891</c:v>
                </c:pt>
                <c:pt idx="570">
                  <c:v>365.5078414199877</c:v>
                </c:pt>
                <c:pt idx="571">
                  <c:v>366.14419008782187</c:v>
                </c:pt>
                <c:pt idx="572">
                  <c:v>366.78052545249074</c:v>
                </c:pt>
                <c:pt idx="573">
                  <c:v>367.4168475133651</c:v>
                </c:pt>
                <c:pt idx="574">
                  <c:v>368.05315626979723</c:v>
                </c:pt>
                <c:pt idx="575">
                  <c:v>368.68945172113632</c:v>
                </c:pt>
                <c:pt idx="576">
                  <c:v>369.32573386675324</c:v>
                </c:pt>
                <c:pt idx="577">
                  <c:v>369.96200270599707</c:v>
                </c:pt>
                <c:pt idx="578">
                  <c:v>370.59825823823854</c:v>
                </c:pt>
                <c:pt idx="579">
                  <c:v>371.23450046282682</c:v>
                </c:pt>
                <c:pt idx="580">
                  <c:v>371.87072937911404</c:v>
                </c:pt>
                <c:pt idx="581">
                  <c:v>372.5069449864709</c:v>
                </c:pt>
                <c:pt idx="582">
                  <c:v>373.14314728424648</c:v>
                </c:pt>
                <c:pt idx="583">
                  <c:v>373.77933627179294</c:v>
                </c:pt>
                <c:pt idx="584">
                  <c:v>374.41551194847779</c:v>
                </c:pt>
                <c:pt idx="585">
                  <c:v>375.05167431365311</c:v>
                </c:pt>
                <c:pt idx="586">
                  <c:v>375.68782336668642</c:v>
                </c:pt>
                <c:pt idx="587">
                  <c:v>376.32395910692975</c:v>
                </c:pt>
                <c:pt idx="588">
                  <c:v>376.96008153373521</c:v>
                </c:pt>
                <c:pt idx="589">
                  <c:v>377.59619064647018</c:v>
                </c:pt>
                <c:pt idx="590">
                  <c:v>378.2322864444867</c:v>
                </c:pt>
                <c:pt idx="591">
                  <c:v>378.86836892713364</c:v>
                </c:pt>
                <c:pt idx="592">
                  <c:v>379.50443809378152</c:v>
                </c:pt>
                <c:pt idx="593">
                  <c:v>380.14049394377912</c:v>
                </c:pt>
                <c:pt idx="594">
                  <c:v>380.77653647647844</c:v>
                </c:pt>
                <c:pt idx="595">
                  <c:v>381.41256569124681</c:v>
                </c:pt>
                <c:pt idx="596">
                  <c:v>382.0485815874361</c:v>
                </c:pt>
                <c:pt idx="597">
                  <c:v>382.68458416441359</c:v>
                </c:pt>
                <c:pt idx="598">
                  <c:v>383.32057342153115</c:v>
                </c:pt>
                <c:pt idx="599">
                  <c:v>383.95654935813752</c:v>
                </c:pt>
                <c:pt idx="600">
                  <c:v>384.59251197360305</c:v>
                </c:pt>
                <c:pt idx="601">
                  <c:v>385.22846126727649</c:v>
                </c:pt>
                <c:pt idx="602">
                  <c:v>385.86439723850953</c:v>
                </c:pt>
                <c:pt idx="603">
                  <c:v>386.50031988666939</c:v>
                </c:pt>
                <c:pt idx="604">
                  <c:v>387.13622921110783</c:v>
                </c:pt>
                <c:pt idx="605">
                  <c:v>387.77212521117349</c:v>
                </c:pt>
                <c:pt idx="606">
                  <c:v>388.40800788623653</c:v>
                </c:pt>
                <c:pt idx="607">
                  <c:v>389.0438772356456</c:v>
                </c:pt>
                <c:pt idx="608">
                  <c:v>389.67973325874925</c:v>
                </c:pt>
                <c:pt idx="609">
                  <c:v>390.31557595491768</c:v>
                </c:pt>
                <c:pt idx="610">
                  <c:v>390.95140532349933</c:v>
                </c:pt>
                <c:pt idx="611">
                  <c:v>391.58722136384591</c:v>
                </c:pt>
                <c:pt idx="612">
                  <c:v>392.22302407532442</c:v>
                </c:pt>
                <c:pt idx="613">
                  <c:v>392.85881345728643</c:v>
                </c:pt>
                <c:pt idx="614">
                  <c:v>393.49458950908036</c:v>
                </c:pt>
                <c:pt idx="615">
                  <c:v>394.13035223007319</c:v>
                </c:pt>
                <c:pt idx="616">
                  <c:v>394.76610161961645</c:v>
                </c:pt>
                <c:pt idx="617">
                  <c:v>395.40183767705855</c:v>
                </c:pt>
                <c:pt idx="618">
                  <c:v>396.0375604017695</c:v>
                </c:pt>
                <c:pt idx="619">
                  <c:v>396.67326979309763</c:v>
                </c:pt>
                <c:pt idx="620">
                  <c:v>397.30896585039443</c:v>
                </c:pt>
                <c:pt idx="621">
                  <c:v>397.94464857302671</c:v>
                </c:pt>
                <c:pt idx="622">
                  <c:v>398.58031796034282</c:v>
                </c:pt>
                <c:pt idx="623">
                  <c:v>399.21597401169413</c:v>
                </c:pt>
                <c:pt idx="624">
                  <c:v>399.85161672642886</c:v>
                </c:pt>
                <c:pt idx="625">
                  <c:v>400.48724610391383</c:v>
                </c:pt>
                <c:pt idx="626">
                  <c:v>401.12286214350041</c:v>
                </c:pt>
                <c:pt idx="627">
                  <c:v>401.75846484453672</c:v>
                </c:pt>
                <c:pt idx="628">
                  <c:v>402.39405420639264</c:v>
                </c:pt>
                <c:pt idx="629">
                  <c:v>403.02963022841635</c:v>
                </c:pt>
                <c:pt idx="630">
                  <c:v>403.66519290995603</c:v>
                </c:pt>
                <c:pt idx="631">
                  <c:v>404.3007422503814</c:v>
                </c:pt>
                <c:pt idx="632">
                  <c:v>404.93627824904058</c:v>
                </c:pt>
                <c:pt idx="633">
                  <c:v>405.57180090528169</c:v>
                </c:pt>
                <c:pt idx="634">
                  <c:v>406.20731021845592</c:v>
                </c:pt>
                <c:pt idx="635">
                  <c:v>406.84280618792985</c:v>
                </c:pt>
                <c:pt idx="636">
                  <c:v>407.47828881305151</c:v>
                </c:pt>
                <c:pt idx="637">
                  <c:v>408.11375809317201</c:v>
                </c:pt>
                <c:pt idx="638">
                  <c:v>408.74921402765796</c:v>
                </c:pt>
                <c:pt idx="639">
                  <c:v>409.3846566158573</c:v>
                </c:pt>
                <c:pt idx="640">
                  <c:v>410.02008585712105</c:v>
                </c:pt>
                <c:pt idx="641">
                  <c:v>410.65550175079721</c:v>
                </c:pt>
                <c:pt idx="642">
                  <c:v>411.29090429625228</c:v>
                </c:pt>
                <c:pt idx="643">
                  <c:v>411.9262934928372</c:v>
                </c:pt>
                <c:pt idx="644">
                  <c:v>412.56166933989994</c:v>
                </c:pt>
                <c:pt idx="645">
                  <c:v>413.19703183680684</c:v>
                </c:pt>
                <c:pt idx="646">
                  <c:v>413.83238098290889</c:v>
                </c:pt>
                <c:pt idx="647">
                  <c:v>414.4677167775539</c:v>
                </c:pt>
                <c:pt idx="648">
                  <c:v>415.10303922008973</c:v>
                </c:pt>
                <c:pt idx="649">
                  <c:v>415.73834830988267</c:v>
                </c:pt>
                <c:pt idx="650">
                  <c:v>416.37364404628363</c:v>
                </c:pt>
                <c:pt idx="651">
                  <c:v>417.00892642864039</c:v>
                </c:pt>
                <c:pt idx="652">
                  <c:v>417.64419545630062</c:v>
                </c:pt>
                <c:pt idx="653">
                  <c:v>418.27945112863063</c:v>
                </c:pt>
                <c:pt idx="654">
                  <c:v>418.91469344498125</c:v>
                </c:pt>
                <c:pt idx="655">
                  <c:v>419.54992240470011</c:v>
                </c:pt>
                <c:pt idx="656">
                  <c:v>420.18513800713492</c:v>
                </c:pt>
                <c:pt idx="657">
                  <c:v>420.82034025165183</c:v>
                </c:pt>
                <c:pt idx="658">
                  <c:v>421.45552913760156</c:v>
                </c:pt>
                <c:pt idx="659">
                  <c:v>422.09070466433178</c:v>
                </c:pt>
                <c:pt idx="660">
                  <c:v>422.72586683119005</c:v>
                </c:pt>
                <c:pt idx="661">
                  <c:v>423.36101563754244</c:v>
                </c:pt>
                <c:pt idx="662">
                  <c:v>423.99615108273969</c:v>
                </c:pt>
                <c:pt idx="663">
                  <c:v>424.63127316612929</c:v>
                </c:pt>
                <c:pt idx="664">
                  <c:v>425.26638188705874</c:v>
                </c:pt>
                <c:pt idx="665">
                  <c:v>425.90147724489407</c:v>
                </c:pt>
                <c:pt idx="666">
                  <c:v>426.53655923898282</c:v>
                </c:pt>
                <c:pt idx="667">
                  <c:v>427.1716278686755</c:v>
                </c:pt>
                <c:pt idx="668">
                  <c:v>427.80668313331955</c:v>
                </c:pt>
                <c:pt idx="669">
                  <c:v>428.44172503226241</c:v>
                </c:pt>
                <c:pt idx="670">
                  <c:v>429.07675356486999</c:v>
                </c:pt>
                <c:pt idx="671">
                  <c:v>429.71176873048972</c:v>
                </c:pt>
                <c:pt idx="672">
                  <c:v>430.34677052847206</c:v>
                </c:pt>
                <c:pt idx="673">
                  <c:v>430.98175895816433</c:v>
                </c:pt>
                <c:pt idx="674">
                  <c:v>431.61673401893239</c:v>
                </c:pt>
                <c:pt idx="675">
                  <c:v>432.25169571012361</c:v>
                </c:pt>
                <c:pt idx="676">
                  <c:v>432.88664403108521</c:v>
                </c:pt>
                <c:pt idx="677">
                  <c:v>433.52157898116451</c:v>
                </c:pt>
                <c:pt idx="678">
                  <c:v>434.15650055971184</c:v>
                </c:pt>
                <c:pt idx="679">
                  <c:v>434.79140876609296</c:v>
                </c:pt>
                <c:pt idx="680">
                  <c:v>435.42630359965511</c:v>
                </c:pt>
                <c:pt idx="681">
                  <c:v>436.06118505974547</c:v>
                </c:pt>
                <c:pt idx="682">
                  <c:v>436.69605314571123</c:v>
                </c:pt>
                <c:pt idx="683">
                  <c:v>437.33090785689956</c:v>
                </c:pt>
                <c:pt idx="684">
                  <c:v>437.96574919267613</c:v>
                </c:pt>
                <c:pt idx="685">
                  <c:v>438.60057715238804</c:v>
                </c:pt>
                <c:pt idx="686">
                  <c:v>439.23539173538552</c:v>
                </c:pt>
                <c:pt idx="687">
                  <c:v>439.8701929410156</c:v>
                </c:pt>
                <c:pt idx="688">
                  <c:v>440.50498076862539</c:v>
                </c:pt>
                <c:pt idx="689">
                  <c:v>441.1397552175805</c:v>
                </c:pt>
                <c:pt idx="690">
                  <c:v>441.77451628722793</c:v>
                </c:pt>
                <c:pt idx="691">
                  <c:v>442.4092639769147</c:v>
                </c:pt>
                <c:pt idx="692">
                  <c:v>443.04399828598775</c:v>
                </c:pt>
                <c:pt idx="693">
                  <c:v>443.67871921379407</c:v>
                </c:pt>
                <c:pt idx="694">
                  <c:v>444.31342675969915</c:v>
                </c:pt>
                <c:pt idx="695">
                  <c:v>444.94812092304994</c:v>
                </c:pt>
                <c:pt idx="696">
                  <c:v>445.58280170319648</c:v>
                </c:pt>
                <c:pt idx="697">
                  <c:v>446.21746909948564</c:v>
                </c:pt>
                <c:pt idx="698">
                  <c:v>446.85212311126429</c:v>
                </c:pt>
                <c:pt idx="699">
                  <c:v>447.4867637378793</c:v>
                </c:pt>
                <c:pt idx="700">
                  <c:v>448.12139097869601</c:v>
                </c:pt>
                <c:pt idx="701">
                  <c:v>448.7560048330613</c:v>
                </c:pt>
                <c:pt idx="702">
                  <c:v>449.39060530032191</c:v>
                </c:pt>
                <c:pt idx="703">
                  <c:v>450.02519237982466</c:v>
                </c:pt>
                <c:pt idx="704">
                  <c:v>450.65976607091631</c:v>
                </c:pt>
                <c:pt idx="705">
                  <c:v>451.29432637294354</c:v>
                </c:pt>
                <c:pt idx="706">
                  <c:v>451.92887328527172</c:v>
                </c:pt>
                <c:pt idx="707">
                  <c:v>452.56340680724747</c:v>
                </c:pt>
                <c:pt idx="708">
                  <c:v>453.19792693821751</c:v>
                </c:pt>
                <c:pt idx="709">
                  <c:v>453.83243367752851</c:v>
                </c:pt>
                <c:pt idx="710">
                  <c:v>454.46692702452708</c:v>
                </c:pt>
                <c:pt idx="711">
                  <c:v>455.10140697855991</c:v>
                </c:pt>
                <c:pt idx="712">
                  <c:v>455.73587353899211</c:v>
                </c:pt>
                <c:pt idx="713">
                  <c:v>456.37032670517027</c:v>
                </c:pt>
                <c:pt idx="714">
                  <c:v>457.00476647644098</c:v>
                </c:pt>
                <c:pt idx="715">
                  <c:v>457.63919285215081</c:v>
                </c:pt>
                <c:pt idx="716">
                  <c:v>458.27360583164625</c:v>
                </c:pt>
                <c:pt idx="717">
                  <c:v>458.90800541427387</c:v>
                </c:pt>
                <c:pt idx="718">
                  <c:v>459.5423915993801</c:v>
                </c:pt>
                <c:pt idx="719">
                  <c:v>460.17676438633003</c:v>
                </c:pt>
                <c:pt idx="720">
                  <c:v>460.8111237744701</c:v>
                </c:pt>
                <c:pt idx="721">
                  <c:v>461.44546976314672</c:v>
                </c:pt>
                <c:pt idx="722">
                  <c:v>462.07980235170635</c:v>
                </c:pt>
                <c:pt idx="723">
                  <c:v>462.71412153949535</c:v>
                </c:pt>
                <c:pt idx="724">
                  <c:v>463.34842732586014</c:v>
                </c:pt>
                <c:pt idx="725">
                  <c:v>463.98271971014708</c:v>
                </c:pt>
                <c:pt idx="726">
                  <c:v>464.61699869170246</c:v>
                </c:pt>
                <c:pt idx="727">
                  <c:v>465.25126426989124</c:v>
                </c:pt>
                <c:pt idx="728">
                  <c:v>465.8855164440597</c:v>
                </c:pt>
                <c:pt idx="729">
                  <c:v>466.51975521355098</c:v>
                </c:pt>
                <c:pt idx="730">
                  <c:v>467.15398057771137</c:v>
                </c:pt>
                <c:pt idx="731">
                  <c:v>467.78819253588711</c:v>
                </c:pt>
                <c:pt idx="732">
                  <c:v>468.42239108742444</c:v>
                </c:pt>
                <c:pt idx="733">
                  <c:v>469.05657623166957</c:v>
                </c:pt>
                <c:pt idx="734">
                  <c:v>469.69074796796872</c:v>
                </c:pt>
                <c:pt idx="735">
                  <c:v>470.32490629566803</c:v>
                </c:pt>
                <c:pt idx="736">
                  <c:v>470.95905121413222</c:v>
                </c:pt>
                <c:pt idx="737">
                  <c:v>471.59318272270741</c:v>
                </c:pt>
                <c:pt idx="738">
                  <c:v>472.22730082073974</c:v>
                </c:pt>
                <c:pt idx="739">
                  <c:v>472.86140550757221</c:v>
                </c:pt>
                <c:pt idx="740">
                  <c:v>473.4954967825509</c:v>
                </c:pt>
                <c:pt idx="741">
                  <c:v>474.12957464502182</c:v>
                </c:pt>
                <c:pt idx="742">
                  <c:v>474.76363909433104</c:v>
                </c:pt>
                <c:pt idx="743">
                  <c:v>475.39769012982458</c:v>
                </c:pt>
                <c:pt idx="744">
                  <c:v>476.03172775084846</c:v>
                </c:pt>
                <c:pt idx="745">
                  <c:v>476.66575195674864</c:v>
                </c:pt>
                <c:pt idx="746">
                  <c:v>477.29976274688966</c:v>
                </c:pt>
                <c:pt idx="747">
                  <c:v>477.93376012061435</c:v>
                </c:pt>
                <c:pt idx="748">
                  <c:v>478.56774407726863</c:v>
                </c:pt>
                <c:pt idx="749">
                  <c:v>479.20171461619844</c:v>
                </c:pt>
                <c:pt idx="750">
                  <c:v>479.83567173674965</c:v>
                </c:pt>
                <c:pt idx="751">
                  <c:v>480.46961543826808</c:v>
                </c:pt>
                <c:pt idx="752">
                  <c:v>481.10354572009965</c:v>
                </c:pt>
                <c:pt idx="753">
                  <c:v>481.73746258158707</c:v>
                </c:pt>
                <c:pt idx="754">
                  <c:v>482.37136602207613</c:v>
                </c:pt>
                <c:pt idx="755">
                  <c:v>483.00525604091263</c:v>
                </c:pt>
                <c:pt idx="756">
                  <c:v>483.63913263744234</c:v>
                </c:pt>
                <c:pt idx="757">
                  <c:v>484.27299581101101</c:v>
                </c:pt>
                <c:pt idx="758">
                  <c:v>484.9068455609613</c:v>
                </c:pt>
                <c:pt idx="759">
                  <c:v>485.54068188665747</c:v>
                </c:pt>
                <c:pt idx="760">
                  <c:v>486.17450478744524</c:v>
                </c:pt>
                <c:pt idx="761">
                  <c:v>486.80831426267025</c:v>
                </c:pt>
                <c:pt idx="762">
                  <c:v>487.44211031167822</c:v>
                </c:pt>
                <c:pt idx="763">
                  <c:v>488.07589293381164</c:v>
                </c:pt>
                <c:pt idx="764">
                  <c:v>488.70966212841614</c:v>
                </c:pt>
                <c:pt idx="765">
                  <c:v>489.34341789483733</c:v>
                </c:pt>
                <c:pt idx="766">
                  <c:v>489.97716023242077</c:v>
                </c:pt>
                <c:pt idx="767">
                  <c:v>490.61088914050896</c:v>
                </c:pt>
                <c:pt idx="768">
                  <c:v>491.2446046184474</c:v>
                </c:pt>
                <c:pt idx="769">
                  <c:v>491.87830666558165</c:v>
                </c:pt>
                <c:pt idx="770">
                  <c:v>492.51199528125721</c:v>
                </c:pt>
                <c:pt idx="771">
                  <c:v>493.14567046481648</c:v>
                </c:pt>
                <c:pt idx="772">
                  <c:v>493.77933221560488</c:v>
                </c:pt>
                <c:pt idx="773">
                  <c:v>494.41298053296788</c:v>
                </c:pt>
                <c:pt idx="774">
                  <c:v>495.04661541625092</c:v>
                </c:pt>
                <c:pt idx="775">
                  <c:v>495.68023686479631</c:v>
                </c:pt>
                <c:pt idx="776">
                  <c:v>496.31384487794946</c:v>
                </c:pt>
                <c:pt idx="777">
                  <c:v>496.9474394550557</c:v>
                </c:pt>
                <c:pt idx="778">
                  <c:v>497.58102059545729</c:v>
                </c:pt>
                <c:pt idx="779">
                  <c:v>498.21458829849956</c:v>
                </c:pt>
                <c:pt idx="780">
                  <c:v>498.84814256352786</c:v>
                </c:pt>
                <c:pt idx="781">
                  <c:v>499.48168338988432</c:v>
                </c:pt>
                <c:pt idx="782">
                  <c:v>500.1152107769143</c:v>
                </c:pt>
                <c:pt idx="783">
                  <c:v>500.74872472398158</c:v>
                </c:pt>
                <c:pt idx="784">
                  <c:v>501.38222523043146</c:v>
                </c:pt>
                <c:pt idx="785">
                  <c:v>502.01571229560602</c:v>
                </c:pt>
                <c:pt idx="786">
                  <c:v>502.64918591885043</c:v>
                </c:pt>
                <c:pt idx="787">
                  <c:v>503.28264609950992</c:v>
                </c:pt>
                <c:pt idx="788">
                  <c:v>503.91609283692657</c:v>
                </c:pt>
                <c:pt idx="789">
                  <c:v>504.54952613044549</c:v>
                </c:pt>
                <c:pt idx="790">
                  <c:v>505.18294597941178</c:v>
                </c:pt>
                <c:pt idx="791">
                  <c:v>505.8163523831675</c:v>
                </c:pt>
                <c:pt idx="792">
                  <c:v>506.44974534105768</c:v>
                </c:pt>
                <c:pt idx="793">
                  <c:v>507.08312485242431</c:v>
                </c:pt>
                <c:pt idx="794">
                  <c:v>507.71649091661249</c:v>
                </c:pt>
                <c:pt idx="795">
                  <c:v>508.34984353296716</c:v>
                </c:pt>
                <c:pt idx="796">
                  <c:v>508.9831827008303</c:v>
                </c:pt>
                <c:pt idx="797">
                  <c:v>509.61650841954685</c:v>
                </c:pt>
                <c:pt idx="798">
                  <c:v>510.24982068846185</c:v>
                </c:pt>
                <c:pt idx="799">
                  <c:v>510.88311950691707</c:v>
                </c:pt>
                <c:pt idx="800">
                  <c:v>511.51640487425749</c:v>
                </c:pt>
                <c:pt idx="801">
                  <c:v>512.14967678982487</c:v>
                </c:pt>
                <c:pt idx="802">
                  <c:v>512.78293525296419</c:v>
                </c:pt>
                <c:pt idx="803">
                  <c:v>513.41618026302035</c:v>
                </c:pt>
                <c:pt idx="804">
                  <c:v>514.04941181933498</c:v>
                </c:pt>
                <c:pt idx="805">
                  <c:v>514.68262992123437</c:v>
                </c:pt>
                <c:pt idx="806">
                  <c:v>515.31583456806027</c:v>
                </c:pt>
                <c:pt idx="807">
                  <c:v>515.94902575915751</c:v>
                </c:pt>
                <c:pt idx="808">
                  <c:v>516.58220349387079</c:v>
                </c:pt>
                <c:pt idx="809">
                  <c:v>517.21536777154188</c:v>
                </c:pt>
                <c:pt idx="810">
                  <c:v>517.84851859151536</c:v>
                </c:pt>
                <c:pt idx="811">
                  <c:v>518.48165595313299</c:v>
                </c:pt>
                <c:pt idx="812">
                  <c:v>519.11477985573947</c:v>
                </c:pt>
                <c:pt idx="813">
                  <c:v>519.74789029867634</c:v>
                </c:pt>
                <c:pt idx="814">
                  <c:v>520.38098728128818</c:v>
                </c:pt>
                <c:pt idx="815">
                  <c:v>521.01407080291665</c:v>
                </c:pt>
                <c:pt idx="816">
                  <c:v>521.64714086290633</c:v>
                </c:pt>
                <c:pt idx="817">
                  <c:v>522.28019746059874</c:v>
                </c:pt>
                <c:pt idx="818">
                  <c:v>522.91324059533849</c:v>
                </c:pt>
                <c:pt idx="819">
                  <c:v>523.54627026647017</c:v>
                </c:pt>
                <c:pt idx="820">
                  <c:v>524.1792864733352</c:v>
                </c:pt>
                <c:pt idx="821">
                  <c:v>524.81228921527816</c:v>
                </c:pt>
                <c:pt idx="822">
                  <c:v>525.44527849164035</c:v>
                </c:pt>
                <c:pt idx="823">
                  <c:v>526.07825430176638</c:v>
                </c:pt>
                <c:pt idx="824">
                  <c:v>526.71121664499753</c:v>
                </c:pt>
                <c:pt idx="825">
                  <c:v>527.3441655206783</c:v>
                </c:pt>
                <c:pt idx="826">
                  <c:v>527.97710092814998</c:v>
                </c:pt>
                <c:pt idx="827">
                  <c:v>528.61002286675705</c:v>
                </c:pt>
                <c:pt idx="828">
                  <c:v>529.24293133582216</c:v>
                </c:pt>
                <c:pt idx="829">
                  <c:v>529.87582633468662</c:v>
                </c:pt>
                <c:pt idx="830">
                  <c:v>530.50870786269479</c:v>
                </c:pt>
                <c:pt idx="831">
                  <c:v>531.14157591918797</c:v>
                </c:pt>
                <c:pt idx="832">
                  <c:v>531.77443050351042</c:v>
                </c:pt>
                <c:pt idx="833">
                  <c:v>532.40727161500331</c:v>
                </c:pt>
                <c:pt idx="834">
                  <c:v>533.04009925301091</c:v>
                </c:pt>
                <c:pt idx="835">
                  <c:v>533.67291341687439</c:v>
                </c:pt>
                <c:pt idx="836">
                  <c:v>534.30571410593802</c:v>
                </c:pt>
                <c:pt idx="837">
                  <c:v>534.93850131954298</c:v>
                </c:pt>
                <c:pt idx="838">
                  <c:v>535.5712750570334</c:v>
                </c:pt>
                <c:pt idx="839">
                  <c:v>536.20403531775048</c:v>
                </c:pt>
                <c:pt idx="840">
                  <c:v>536.83678210103517</c:v>
                </c:pt>
                <c:pt idx="841">
                  <c:v>537.46951540621296</c:v>
                </c:pt>
                <c:pt idx="842">
                  <c:v>538.10223523262505</c:v>
                </c:pt>
                <c:pt idx="843">
                  <c:v>538.73494157961545</c:v>
                </c:pt>
                <c:pt idx="844">
                  <c:v>539.36763444652513</c:v>
                </c:pt>
                <c:pt idx="845">
                  <c:v>540.00031383269823</c:v>
                </c:pt>
                <c:pt idx="846">
                  <c:v>540.63297973747569</c:v>
                </c:pt>
                <c:pt idx="847">
                  <c:v>541.26563216019838</c:v>
                </c:pt>
                <c:pt idx="848">
                  <c:v>541.89827110021042</c:v>
                </c:pt>
                <c:pt idx="849">
                  <c:v>542.53089655685255</c:v>
                </c:pt>
                <c:pt idx="850">
                  <c:v>543.16350852946573</c:v>
                </c:pt>
                <c:pt idx="851">
                  <c:v>543.79610701737533</c:v>
                </c:pt>
                <c:pt idx="852">
                  <c:v>544.42869201992221</c:v>
                </c:pt>
                <c:pt idx="853">
                  <c:v>545.06126353645027</c:v>
                </c:pt>
                <c:pt idx="854">
                  <c:v>545.69382156630024</c:v>
                </c:pt>
                <c:pt idx="855">
                  <c:v>546.32636610881298</c:v>
                </c:pt>
                <c:pt idx="856">
                  <c:v>546.95889716333227</c:v>
                </c:pt>
                <c:pt idx="857">
                  <c:v>547.59141472919896</c:v>
                </c:pt>
                <c:pt idx="858">
                  <c:v>548.22391880575367</c:v>
                </c:pt>
                <c:pt idx="859">
                  <c:v>548.85640939234031</c:v>
                </c:pt>
                <c:pt idx="860">
                  <c:v>549.48888648828085</c:v>
                </c:pt>
                <c:pt idx="861">
                  <c:v>550.12135009291603</c:v>
                </c:pt>
                <c:pt idx="862">
                  <c:v>550.75380020558953</c:v>
                </c:pt>
                <c:pt idx="863">
                  <c:v>551.38623682564196</c:v>
                </c:pt>
                <c:pt idx="864">
                  <c:v>552.01865995241394</c:v>
                </c:pt>
                <c:pt idx="865">
                  <c:v>552.65106958524927</c:v>
                </c:pt>
                <c:pt idx="866">
                  <c:v>553.28346572348846</c:v>
                </c:pt>
                <c:pt idx="867">
                  <c:v>553.91584836647201</c:v>
                </c:pt>
                <c:pt idx="868">
                  <c:v>554.54821751352495</c:v>
                </c:pt>
                <c:pt idx="869">
                  <c:v>555.18057316398779</c:v>
                </c:pt>
                <c:pt idx="870">
                  <c:v>555.81291531720103</c:v>
                </c:pt>
                <c:pt idx="871">
                  <c:v>556.44524397250518</c:v>
                </c:pt>
                <c:pt idx="872">
                  <c:v>557.0775591292437</c:v>
                </c:pt>
                <c:pt idx="873">
                  <c:v>557.70986078675708</c:v>
                </c:pt>
                <c:pt idx="874">
                  <c:v>558.34214894438571</c:v>
                </c:pt>
                <c:pt idx="875">
                  <c:v>558.97442360145146</c:v>
                </c:pt>
                <c:pt idx="876">
                  <c:v>559.60668475729767</c:v>
                </c:pt>
                <c:pt idx="877">
                  <c:v>560.23893241126484</c:v>
                </c:pt>
                <c:pt idx="878">
                  <c:v>560.87116656269313</c:v>
                </c:pt>
                <c:pt idx="879">
                  <c:v>561.50338721092305</c:v>
                </c:pt>
                <c:pt idx="880">
                  <c:v>562.13559435529783</c:v>
                </c:pt>
                <c:pt idx="881">
                  <c:v>562.7677879951392</c:v>
                </c:pt>
                <c:pt idx="882">
                  <c:v>563.39996812978745</c:v>
                </c:pt>
                <c:pt idx="883">
                  <c:v>564.03213475858286</c:v>
                </c:pt>
                <c:pt idx="884">
                  <c:v>564.66428788086864</c:v>
                </c:pt>
                <c:pt idx="885">
                  <c:v>565.29642749598509</c:v>
                </c:pt>
                <c:pt idx="886">
                  <c:v>565.92855360327235</c:v>
                </c:pt>
                <c:pt idx="887">
                  <c:v>566.56066620205195</c:v>
                </c:pt>
                <c:pt idx="888">
                  <c:v>567.19276529166711</c:v>
                </c:pt>
                <c:pt idx="889">
                  <c:v>567.82485087145801</c:v>
                </c:pt>
                <c:pt idx="890">
                  <c:v>568.4569229407648</c:v>
                </c:pt>
                <c:pt idx="891">
                  <c:v>569.08898149892741</c:v>
                </c:pt>
                <c:pt idx="892">
                  <c:v>569.72102654526748</c:v>
                </c:pt>
                <c:pt idx="893">
                  <c:v>570.35305807912493</c:v>
                </c:pt>
                <c:pt idx="894">
                  <c:v>570.9850760998429</c:v>
                </c:pt>
                <c:pt idx="895">
                  <c:v>571.61708060676142</c:v>
                </c:pt>
                <c:pt idx="896">
                  <c:v>572.24907159922054</c:v>
                </c:pt>
                <c:pt idx="897">
                  <c:v>572.88104907656009</c:v>
                </c:pt>
                <c:pt idx="898">
                  <c:v>573.51301303810146</c:v>
                </c:pt>
                <c:pt idx="899">
                  <c:v>574.1449634831846</c:v>
                </c:pt>
                <c:pt idx="900">
                  <c:v>574.77690041115261</c:v>
                </c:pt>
                <c:pt idx="901">
                  <c:v>575.40882382134521</c:v>
                </c:pt>
                <c:pt idx="902">
                  <c:v>576.04073371310244</c:v>
                </c:pt>
                <c:pt idx="903">
                  <c:v>576.67263008574537</c:v>
                </c:pt>
                <c:pt idx="904">
                  <c:v>577.30451293861393</c:v>
                </c:pt>
                <c:pt idx="905">
                  <c:v>577.93638227104793</c:v>
                </c:pt>
                <c:pt idx="906">
                  <c:v>578.56823808238721</c:v>
                </c:pt>
                <c:pt idx="907">
                  <c:v>579.20008037195601</c:v>
                </c:pt>
                <c:pt idx="908">
                  <c:v>579.83190913909402</c:v>
                </c:pt>
                <c:pt idx="909">
                  <c:v>580.46372438314097</c:v>
                </c:pt>
                <c:pt idx="910">
                  <c:v>581.09552610343667</c:v>
                </c:pt>
                <c:pt idx="911">
                  <c:v>581.72731429932082</c:v>
                </c:pt>
                <c:pt idx="912">
                  <c:v>582.35908897011439</c:v>
                </c:pt>
                <c:pt idx="913">
                  <c:v>582.99085011515706</c:v>
                </c:pt>
                <c:pt idx="914">
                  <c:v>583.62259773378855</c:v>
                </c:pt>
                <c:pt idx="915">
                  <c:v>584.25433182534834</c:v>
                </c:pt>
                <c:pt idx="916">
                  <c:v>584.8860523891575</c:v>
                </c:pt>
                <c:pt idx="917">
                  <c:v>585.51775942455561</c:v>
                </c:pt>
                <c:pt idx="918">
                  <c:v>586.14945293088226</c:v>
                </c:pt>
                <c:pt idx="919">
                  <c:v>586.78113290748001</c:v>
                </c:pt>
                <c:pt idx="920">
                  <c:v>587.41279935366981</c:v>
                </c:pt>
                <c:pt idx="921">
                  <c:v>588.04445226879125</c:v>
                </c:pt>
                <c:pt idx="922">
                  <c:v>588.67609165218369</c:v>
                </c:pt>
                <c:pt idx="923">
                  <c:v>589.30771750318672</c:v>
                </c:pt>
                <c:pt idx="924">
                  <c:v>589.93932982113972</c:v>
                </c:pt>
                <c:pt idx="925">
                  <c:v>590.57092860536341</c:v>
                </c:pt>
                <c:pt idx="926">
                  <c:v>591.20251385519737</c:v>
                </c:pt>
                <c:pt idx="927">
                  <c:v>591.83408556998086</c:v>
                </c:pt>
                <c:pt idx="928">
                  <c:v>592.46564374905324</c:v>
                </c:pt>
                <c:pt idx="929">
                  <c:v>593.09718839173536</c:v>
                </c:pt>
                <c:pt idx="930">
                  <c:v>593.72871949736646</c:v>
                </c:pt>
                <c:pt idx="931">
                  <c:v>594.36023706528579</c:v>
                </c:pt>
                <c:pt idx="932">
                  <c:v>594.99174109481419</c:v>
                </c:pt>
                <c:pt idx="933">
                  <c:v>595.6232315852908</c:v>
                </c:pt>
                <c:pt idx="934">
                  <c:v>596.25470853605486</c:v>
                </c:pt>
                <c:pt idx="935">
                  <c:v>596.88617194644576</c:v>
                </c:pt>
                <c:pt idx="936">
                  <c:v>597.51762181578397</c:v>
                </c:pt>
                <c:pt idx="937">
                  <c:v>598.14905814340864</c:v>
                </c:pt>
                <c:pt idx="938">
                  <c:v>598.78048092865902</c:v>
                </c:pt>
                <c:pt idx="939">
                  <c:v>599.41189017087424</c:v>
                </c:pt>
                <c:pt idx="940">
                  <c:v>600.04328586937481</c:v>
                </c:pt>
                <c:pt idx="941">
                  <c:v>600.67466802349986</c:v>
                </c:pt>
                <c:pt idx="942">
                  <c:v>601.30603663258853</c:v>
                </c:pt>
                <c:pt idx="943">
                  <c:v>601.9373916959612</c:v>
                </c:pt>
                <c:pt idx="944">
                  <c:v>602.568733212957</c:v>
                </c:pt>
                <c:pt idx="945">
                  <c:v>603.20006118291178</c:v>
                </c:pt>
                <c:pt idx="946">
                  <c:v>603.83137560516457</c:v>
                </c:pt>
                <c:pt idx="947">
                  <c:v>604.46267647903585</c:v>
                </c:pt>
                <c:pt idx="948">
                  <c:v>605.09396380386443</c:v>
                </c:pt>
                <c:pt idx="949">
                  <c:v>605.72523757898944</c:v>
                </c:pt>
                <c:pt idx="950">
                  <c:v>606.35649780373103</c:v>
                </c:pt>
                <c:pt idx="951">
                  <c:v>606.98774447742824</c:v>
                </c:pt>
                <c:pt idx="952">
                  <c:v>607.61897759941996</c:v>
                </c:pt>
                <c:pt idx="953">
                  <c:v>608.25019716904512</c:v>
                </c:pt>
                <c:pt idx="954">
                  <c:v>608.88140318562387</c:v>
                </c:pt>
                <c:pt idx="955">
                  <c:v>609.51259564849511</c:v>
                </c:pt>
                <c:pt idx="956">
                  <c:v>610.14377455699446</c:v>
                </c:pt>
                <c:pt idx="957">
                  <c:v>610.77493991044219</c:v>
                </c:pt>
                <c:pt idx="958">
                  <c:v>611.40609170817709</c:v>
                </c:pt>
                <c:pt idx="959">
                  <c:v>612.03722994953785</c:v>
                </c:pt>
                <c:pt idx="960">
                  <c:v>612.66835463384473</c:v>
                </c:pt>
                <c:pt idx="961">
                  <c:v>613.29946576043631</c:v>
                </c:pt>
                <c:pt idx="962">
                  <c:v>613.93056332865137</c:v>
                </c:pt>
                <c:pt idx="963">
                  <c:v>614.56164733780997</c:v>
                </c:pt>
                <c:pt idx="964">
                  <c:v>615.19271778724772</c:v>
                </c:pt>
                <c:pt idx="965">
                  <c:v>615.82377467630317</c:v>
                </c:pt>
                <c:pt idx="966">
                  <c:v>616.45481800429638</c:v>
                </c:pt>
                <c:pt idx="967">
                  <c:v>617.08584777056592</c:v>
                </c:pt>
                <c:pt idx="968">
                  <c:v>617.71686397445046</c:v>
                </c:pt>
                <c:pt idx="969">
                  <c:v>618.34786661526994</c:v>
                </c:pt>
                <c:pt idx="970">
                  <c:v>618.97885569235973</c:v>
                </c:pt>
                <c:pt idx="971">
                  <c:v>619.60983120505841</c:v>
                </c:pt>
                <c:pt idx="972">
                  <c:v>620.2407931526858</c:v>
                </c:pt>
                <c:pt idx="973">
                  <c:v>620.87174153458045</c:v>
                </c:pt>
                <c:pt idx="974">
                  <c:v>621.50267635008083</c:v>
                </c:pt>
                <c:pt idx="975">
                  <c:v>622.13359759850368</c:v>
                </c:pt>
                <c:pt idx="976">
                  <c:v>622.76450527918735</c:v>
                </c:pt>
                <c:pt idx="977">
                  <c:v>623.39539939147039</c:v>
                </c:pt>
                <c:pt idx="978">
                  <c:v>624.0262799346724</c:v>
                </c:pt>
                <c:pt idx="979">
                  <c:v>624.65714690813195</c:v>
                </c:pt>
                <c:pt idx="980">
                  <c:v>625.28800031118419</c:v>
                </c:pt>
                <c:pt idx="981">
                  <c:v>625.91884014314883</c:v>
                </c:pt>
                <c:pt idx="982">
                  <c:v>626.5496664033642</c:v>
                </c:pt>
                <c:pt idx="983">
                  <c:v>627.18047909116854</c:v>
                </c:pt>
                <c:pt idx="984">
                  <c:v>627.81127820587847</c:v>
                </c:pt>
                <c:pt idx="985">
                  <c:v>628.44206374683222</c:v>
                </c:pt>
                <c:pt idx="986">
                  <c:v>629.07283571334938</c:v>
                </c:pt>
                <c:pt idx="987">
                  <c:v>629.70359410476817</c:v>
                </c:pt>
                <c:pt idx="988">
                  <c:v>630.33433892042376</c:v>
                </c:pt>
                <c:pt idx="989">
                  <c:v>630.96507015963562</c:v>
                </c:pt>
                <c:pt idx="990">
                  <c:v>631.59578782174196</c:v>
                </c:pt>
                <c:pt idx="991">
                  <c:v>632.22649190608092</c:v>
                </c:pt>
                <c:pt idx="992">
                  <c:v>632.85718241196878</c:v>
                </c:pt>
                <c:pt idx="993">
                  <c:v>633.48785933874376</c:v>
                </c:pt>
                <c:pt idx="994">
                  <c:v>634.11852268572522</c:v>
                </c:pt>
                <c:pt idx="995">
                  <c:v>634.74917245224822</c:v>
                </c:pt>
                <c:pt idx="996">
                  <c:v>635.37980863765074</c:v>
                </c:pt>
                <c:pt idx="997">
                  <c:v>636.01043124125226</c:v>
                </c:pt>
                <c:pt idx="998">
                  <c:v>636.64104026238761</c:v>
                </c:pt>
                <c:pt idx="999">
                  <c:v>637.27163570037612</c:v>
                </c:pt>
                <c:pt idx="1000">
                  <c:v>637.9022175545557</c:v>
                </c:pt>
                <c:pt idx="1001">
                  <c:v>638.53278582426128</c:v>
                </c:pt>
                <c:pt idx="1002">
                  <c:v>639.16334050881221</c:v>
                </c:pt>
                <c:pt idx="1003">
                  <c:v>639.79388160754627</c:v>
                </c:pt>
                <c:pt idx="1004">
                  <c:v>640.42440911977974</c:v>
                </c:pt>
                <c:pt idx="1005">
                  <c:v>641.0549230448504</c:v>
                </c:pt>
                <c:pt idx="1006">
                  <c:v>641.68542338209613</c:v>
                </c:pt>
                <c:pt idx="1007">
                  <c:v>642.315910130833</c:v>
                </c:pt>
                <c:pt idx="1008">
                  <c:v>642.94638329039878</c:v>
                </c:pt>
                <c:pt idx="1009">
                  <c:v>643.57684286011272</c:v>
                </c:pt>
                <c:pt idx="1010">
                  <c:v>644.2072888393094</c:v>
                </c:pt>
                <c:pt idx="1011">
                  <c:v>644.8377212273266</c:v>
                </c:pt>
                <c:pt idx="1012">
                  <c:v>645.46814002348344</c:v>
                </c:pt>
                <c:pt idx="1013">
                  <c:v>646.09854522711453</c:v>
                </c:pt>
                <c:pt idx="1014">
                  <c:v>646.72893683753887</c:v>
                </c:pt>
                <c:pt idx="1015">
                  <c:v>647.35931485409105</c:v>
                </c:pt>
                <c:pt idx="1016">
                  <c:v>647.9896792760901</c:v>
                </c:pt>
                <c:pt idx="1017">
                  <c:v>648.62003010287367</c:v>
                </c:pt>
                <c:pt idx="1018">
                  <c:v>649.25036733377624</c:v>
                </c:pt>
                <c:pt idx="1019">
                  <c:v>649.88069096811682</c:v>
                </c:pt>
                <c:pt idx="1020">
                  <c:v>650.51100100522979</c:v>
                </c:pt>
                <c:pt idx="1021">
                  <c:v>651.14129744443414</c:v>
                </c:pt>
                <c:pt idx="1022">
                  <c:v>651.77158028506426</c:v>
                </c:pt>
                <c:pt idx="1023">
                  <c:v>652.40184952643904</c:v>
                </c:pt>
                <c:pt idx="1024">
                  <c:v>653.03210516789591</c:v>
                </c:pt>
                <c:pt idx="1025">
                  <c:v>653.66234720876935</c:v>
                </c:pt>
                <c:pt idx="1026">
                  <c:v>654.29257564837815</c:v>
                </c:pt>
                <c:pt idx="1027">
                  <c:v>654.92279048605656</c:v>
                </c:pt>
                <c:pt idx="1028">
                  <c:v>655.55299172112348</c:v>
                </c:pt>
                <c:pt idx="1029">
                  <c:v>656.18317935291304</c:v>
                </c:pt>
                <c:pt idx="1030">
                  <c:v>656.81335338074416</c:v>
                </c:pt>
                <c:pt idx="1031">
                  <c:v>657.44351380395096</c:v>
                </c:pt>
                <c:pt idx="1032">
                  <c:v>658.07366062185224</c:v>
                </c:pt>
                <c:pt idx="1033">
                  <c:v>658.70379383378213</c:v>
                </c:pt>
                <c:pt idx="1034">
                  <c:v>659.3339134390593</c:v>
                </c:pt>
                <c:pt idx="1035">
                  <c:v>659.96401943701801</c:v>
                </c:pt>
                <c:pt idx="1036">
                  <c:v>660.59411182697681</c:v>
                </c:pt>
                <c:pt idx="1037">
                  <c:v>661.22419060826985</c:v>
                </c:pt>
                <c:pt idx="1038">
                  <c:v>661.85425578023433</c:v>
                </c:pt>
                <c:pt idx="1039">
                  <c:v>662.48430734218573</c:v>
                </c:pt>
                <c:pt idx="1040">
                  <c:v>663.11434529346116</c:v>
                </c:pt>
                <c:pt idx="1041">
                  <c:v>663.7443696333761</c:v>
                </c:pt>
                <c:pt idx="1042">
                  <c:v>664.37438036126764</c:v>
                </c:pt>
                <c:pt idx="1043">
                  <c:v>665.00437747645128</c:v>
                </c:pt>
                <c:pt idx="1044">
                  <c:v>665.634360978264</c:v>
                </c:pt>
                <c:pt idx="1045">
                  <c:v>666.26433086602117</c:v>
                </c:pt>
                <c:pt idx="1046">
                  <c:v>666.89428713905988</c:v>
                </c:pt>
                <c:pt idx="1047">
                  <c:v>667.52422979669541</c:v>
                </c:pt>
                <c:pt idx="1048">
                  <c:v>668.15415883826483</c:v>
                </c:pt>
                <c:pt idx="1049">
                  <c:v>668.78407426308331</c:v>
                </c:pt>
                <c:pt idx="1050">
                  <c:v>669.41397607048475</c:v>
                </c:pt>
                <c:pt idx="1051">
                  <c:v>670.04386425978748</c:v>
                </c:pt>
                <c:pt idx="1052">
                  <c:v>670.67373883032542</c:v>
                </c:pt>
                <c:pt idx="1053">
                  <c:v>671.30359978141678</c:v>
                </c:pt>
                <c:pt idx="1054">
                  <c:v>671.93344711239536</c:v>
                </c:pt>
                <c:pt idx="1055">
                  <c:v>672.56328082257937</c:v>
                </c:pt>
                <c:pt idx="1056">
                  <c:v>673.19310091130262</c:v>
                </c:pt>
                <c:pt idx="1057">
                  <c:v>673.82290737788014</c:v>
                </c:pt>
                <c:pt idx="1058">
                  <c:v>674.4527002216488</c:v>
                </c:pt>
                <c:pt idx="1059">
                  <c:v>675.08247944192374</c:v>
                </c:pt>
                <c:pt idx="1060">
                  <c:v>675.7122450380416</c:v>
                </c:pt>
                <c:pt idx="1061">
                  <c:v>676.34199700931754</c:v>
                </c:pt>
                <c:pt idx="1062">
                  <c:v>676.97173535508512</c:v>
                </c:pt>
                <c:pt idx="1063">
                  <c:v>677.60146007466244</c:v>
                </c:pt>
                <c:pt idx="1064">
                  <c:v>678.23117116738308</c:v>
                </c:pt>
                <c:pt idx="1065">
                  <c:v>678.86086863256196</c:v>
                </c:pt>
                <c:pt idx="1066">
                  <c:v>679.49055246953583</c:v>
                </c:pt>
                <c:pt idx="1067">
                  <c:v>680.12022267761949</c:v>
                </c:pt>
                <c:pt idx="1068">
                  <c:v>680.74987925612788</c:v>
                </c:pt>
                <c:pt idx="1069">
                  <c:v>681.37952220439763</c:v>
                </c:pt>
                <c:pt idx="1070">
                  <c:v>682.00915152174355</c:v>
                </c:pt>
                <c:pt idx="1071">
                  <c:v>682.63876720749909</c:v>
                </c:pt>
                <c:pt idx="1072">
                  <c:v>683.26836926098213</c:v>
                </c:pt>
                <c:pt idx="1073">
                  <c:v>683.89795768152612</c:v>
                </c:pt>
                <c:pt idx="1074">
                  <c:v>684.52753246844588</c:v>
                </c:pt>
                <c:pt idx="1075">
                  <c:v>685.15709362107782</c:v>
                </c:pt>
                <c:pt idx="1076">
                  <c:v>685.78664113873663</c:v>
                </c:pt>
                <c:pt idx="1077">
                  <c:v>686.41617502075576</c:v>
                </c:pt>
                <c:pt idx="1078">
                  <c:v>687.04569526645298</c:v>
                </c:pt>
                <c:pt idx="1079">
                  <c:v>687.67520187514287</c:v>
                </c:pt>
                <c:pt idx="1080">
                  <c:v>688.30469484615878</c:v>
                </c:pt>
                <c:pt idx="1081">
                  <c:v>688.93417417881835</c:v>
                </c:pt>
                <c:pt idx="1082">
                  <c:v>689.56363987245493</c:v>
                </c:pt>
                <c:pt idx="1083">
                  <c:v>690.19309192638309</c:v>
                </c:pt>
                <c:pt idx="1084">
                  <c:v>690.82253033993595</c:v>
                </c:pt>
                <c:pt idx="1085">
                  <c:v>691.45195511243128</c:v>
                </c:pt>
                <c:pt idx="1086">
                  <c:v>692.08136624320218</c:v>
                </c:pt>
                <c:pt idx="1087">
                  <c:v>692.71076373156313</c:v>
                </c:pt>
                <c:pt idx="1088">
                  <c:v>693.3401475768286</c:v>
                </c:pt>
                <c:pt idx="1089">
                  <c:v>693.96951777833488</c:v>
                </c:pt>
                <c:pt idx="1090">
                  <c:v>694.59887433539632</c:v>
                </c:pt>
                <c:pt idx="1091">
                  <c:v>695.22821724734604</c:v>
                </c:pt>
                <c:pt idx="1092">
                  <c:v>695.85754651349839</c:v>
                </c:pt>
                <c:pt idx="1093">
                  <c:v>696.48686213318956</c:v>
                </c:pt>
                <c:pt idx="1094">
                  <c:v>697.1161641057339</c:v>
                </c:pt>
                <c:pt idx="1095">
                  <c:v>697.74545243044577</c:v>
                </c:pt>
                <c:pt idx="1096">
                  <c:v>698.37472710665804</c:v>
                </c:pt>
                <c:pt idx="1097">
                  <c:v>699.00398813368508</c:v>
                </c:pt>
                <c:pt idx="1098">
                  <c:v>699.63323551086296</c:v>
                </c:pt>
                <c:pt idx="1099">
                  <c:v>700.26246923750591</c:v>
                </c:pt>
                <c:pt idx="1100">
                  <c:v>700.89168931292818</c:v>
                </c:pt>
                <c:pt idx="1101">
                  <c:v>701.52089573646253</c:v>
                </c:pt>
                <c:pt idx="1102">
                  <c:v>702.15008850742333</c:v>
                </c:pt>
                <c:pt idx="1103">
                  <c:v>702.77926762514642</c:v>
                </c:pt>
                <c:pt idx="1104">
                  <c:v>703.40843308894591</c:v>
                </c:pt>
                <c:pt idx="1105">
                  <c:v>704.03758489813606</c:v>
                </c:pt>
                <c:pt idx="1106">
                  <c:v>704.66672305204952</c:v>
                </c:pt>
                <c:pt idx="1107">
                  <c:v>705.29584755000053</c:v>
                </c:pt>
                <c:pt idx="1108">
                  <c:v>705.92495839132175</c:v>
                </c:pt>
                <c:pt idx="1109">
                  <c:v>706.5540555753272</c:v>
                </c:pt>
                <c:pt idx="1110">
                  <c:v>707.18313910133406</c:v>
                </c:pt>
                <c:pt idx="1111">
                  <c:v>707.81220896867501</c:v>
                </c:pt>
                <c:pt idx="1112">
                  <c:v>708.44126517666405</c:v>
                </c:pt>
                <c:pt idx="1113">
                  <c:v>709.07030772461508</c:v>
                </c:pt>
                <c:pt idx="1114">
                  <c:v>709.69933661186076</c:v>
                </c:pt>
                <c:pt idx="1115">
                  <c:v>710.32835183771499</c:v>
                </c:pt>
                <c:pt idx="1116">
                  <c:v>710.95735340151043</c:v>
                </c:pt>
                <c:pt idx="1117">
                  <c:v>711.58634130256098</c:v>
                </c:pt>
                <c:pt idx="1118">
                  <c:v>712.21531554018361</c:v>
                </c:pt>
                <c:pt idx="1119">
                  <c:v>712.84427611371075</c:v>
                </c:pt>
                <c:pt idx="1120">
                  <c:v>713.4732230224563</c:v>
                </c:pt>
                <c:pt idx="1121">
                  <c:v>714.10215626573404</c:v>
                </c:pt>
                <c:pt idx="1122">
                  <c:v>714.73107584287652</c:v>
                </c:pt>
                <c:pt idx="1123">
                  <c:v>715.35998175319742</c:v>
                </c:pt>
                <c:pt idx="1124">
                  <c:v>715.98887399601051</c:v>
                </c:pt>
                <c:pt idx="1125">
                  <c:v>716.61775257064824</c:v>
                </c:pt>
                <c:pt idx="1126">
                  <c:v>717.24661747642426</c:v>
                </c:pt>
                <c:pt idx="1127">
                  <c:v>717.87546871265226</c:v>
                </c:pt>
                <c:pt idx="1128">
                  <c:v>718.50430627866467</c:v>
                </c:pt>
                <c:pt idx="1129">
                  <c:v>719.13313017377504</c:v>
                </c:pt>
                <c:pt idx="1130">
                  <c:v>719.7619403973157</c:v>
                </c:pt>
                <c:pt idx="1131">
                  <c:v>720.39073694860031</c:v>
                </c:pt>
                <c:pt idx="1132">
                  <c:v>721.01951982694243</c:v>
                </c:pt>
                <c:pt idx="1133">
                  <c:v>721.64828903167745</c:v>
                </c:pt>
                <c:pt idx="1134">
                  <c:v>722.27704456211882</c:v>
                </c:pt>
                <c:pt idx="1135">
                  <c:v>722.9057864175802</c:v>
                </c:pt>
                <c:pt idx="1136">
                  <c:v>723.5345145973937</c:v>
                </c:pt>
                <c:pt idx="1137">
                  <c:v>724.16322910087285</c:v>
                </c:pt>
                <c:pt idx="1138">
                  <c:v>724.79192992733113</c:v>
                </c:pt>
                <c:pt idx="1139">
                  <c:v>725.4206170761006</c:v>
                </c:pt>
                <c:pt idx="1140">
                  <c:v>726.04929054649472</c:v>
                </c:pt>
                <c:pt idx="1141">
                  <c:v>726.67795033782693</c:v>
                </c:pt>
                <c:pt idx="1142">
                  <c:v>727.30659644941056</c:v>
                </c:pt>
                <c:pt idx="1143">
                  <c:v>727.93522888057771</c:v>
                </c:pt>
                <c:pt idx="1144">
                  <c:v>728.56384763063863</c:v>
                </c:pt>
                <c:pt idx="1145">
                  <c:v>729.19245269890666</c:v>
                </c:pt>
                <c:pt idx="1146">
                  <c:v>729.82104408471366</c:v>
                </c:pt>
                <c:pt idx="1147">
                  <c:v>730.44962178737296</c:v>
                </c:pt>
                <c:pt idx="1148">
                  <c:v>731.07818580619789</c:v>
                </c:pt>
                <c:pt idx="1149">
                  <c:v>731.70673614052043</c:v>
                </c:pt>
                <c:pt idx="1150">
                  <c:v>732.33527278965369</c:v>
                </c:pt>
                <c:pt idx="1151">
                  <c:v>732.96379575291087</c:v>
                </c:pt>
                <c:pt idx="1152">
                  <c:v>733.59230502962396</c:v>
                </c:pt>
                <c:pt idx="1153">
                  <c:v>734.22080061910606</c:v>
                </c:pt>
                <c:pt idx="1154">
                  <c:v>734.84928252067027</c:v>
                </c:pt>
                <c:pt idx="1155">
                  <c:v>735.47775073362982</c:v>
                </c:pt>
                <c:pt idx="1156">
                  <c:v>736.10620525731645</c:v>
                </c:pt>
                <c:pt idx="1157">
                  <c:v>736.73464609104326</c:v>
                </c:pt>
                <c:pt idx="1158">
                  <c:v>737.36307323412336</c:v>
                </c:pt>
                <c:pt idx="1159">
                  <c:v>737.99148668588839</c:v>
                </c:pt>
                <c:pt idx="1160">
                  <c:v>738.61988644564838</c:v>
                </c:pt>
                <c:pt idx="1161">
                  <c:v>739.2482725127162</c:v>
                </c:pt>
                <c:pt idx="1162">
                  <c:v>739.87664488640485</c:v>
                </c:pt>
                <c:pt idx="1163">
                  <c:v>740.50500356604607</c:v>
                </c:pt>
                <c:pt idx="1164">
                  <c:v>741.13334855095275</c:v>
                </c:pt>
                <c:pt idx="1165">
                  <c:v>741.76167984043786</c:v>
                </c:pt>
                <c:pt idx="1166">
                  <c:v>742.3899974338143</c:v>
                </c:pt>
                <c:pt idx="1167">
                  <c:v>743.01830133041369</c:v>
                </c:pt>
                <c:pt idx="1168">
                  <c:v>743.64659152954562</c:v>
                </c:pt>
                <c:pt idx="1169">
                  <c:v>744.27486803052307</c:v>
                </c:pt>
                <c:pt idx="1170">
                  <c:v>744.90313083267756</c:v>
                </c:pt>
                <c:pt idx="1171">
                  <c:v>745.53137993532187</c:v>
                </c:pt>
                <c:pt idx="1172">
                  <c:v>746.15961533776874</c:v>
                </c:pt>
                <c:pt idx="1173">
                  <c:v>746.78783703933095</c:v>
                </c:pt>
                <c:pt idx="1174">
                  <c:v>747.41604503933684</c:v>
                </c:pt>
                <c:pt idx="1175">
                  <c:v>748.04423933709916</c:v>
                </c:pt>
                <c:pt idx="1176">
                  <c:v>748.67241993193056</c:v>
                </c:pt>
                <c:pt idx="1177">
                  <c:v>749.3005868231437</c:v>
                </c:pt>
                <c:pt idx="1178">
                  <c:v>749.9287400100701</c:v>
                </c:pt>
                <c:pt idx="1179">
                  <c:v>750.55687949201911</c:v>
                </c:pt>
                <c:pt idx="1180">
                  <c:v>751.18500526830337</c:v>
                </c:pt>
                <c:pt idx="1181">
                  <c:v>751.81311733823554</c:v>
                </c:pt>
                <c:pt idx="1182">
                  <c:v>752.44121570112827</c:v>
                </c:pt>
                <c:pt idx="1183">
                  <c:v>753.06930035631274</c:v>
                </c:pt>
                <c:pt idx="1184">
                  <c:v>753.69737130309841</c:v>
                </c:pt>
                <c:pt idx="1185">
                  <c:v>754.3254285407977</c:v>
                </c:pt>
                <c:pt idx="1186">
                  <c:v>754.95347206872327</c:v>
                </c:pt>
                <c:pt idx="1187">
                  <c:v>755.58150188620618</c:v>
                </c:pt>
                <c:pt idx="1188">
                  <c:v>756.20951799255579</c:v>
                </c:pt>
                <c:pt idx="1189">
                  <c:v>756.83752038708462</c:v>
                </c:pt>
                <c:pt idx="1190">
                  <c:v>757.465509069105</c:v>
                </c:pt>
                <c:pt idx="1191">
                  <c:v>758.09348403794809</c:v>
                </c:pt>
                <c:pt idx="1192">
                  <c:v>758.72144529292314</c:v>
                </c:pt>
                <c:pt idx="1193">
                  <c:v>759.34939283334245</c:v>
                </c:pt>
                <c:pt idx="1194">
                  <c:v>759.97732665851845</c:v>
                </c:pt>
                <c:pt idx="1195">
                  <c:v>760.60524676776345</c:v>
                </c:pt>
                <c:pt idx="1196">
                  <c:v>761.23315316040532</c:v>
                </c:pt>
                <c:pt idx="1197">
                  <c:v>761.86104583575639</c:v>
                </c:pt>
                <c:pt idx="1198">
                  <c:v>762.48892479312883</c:v>
                </c:pt>
                <c:pt idx="1199">
                  <c:v>763.11679003183178</c:v>
                </c:pt>
                <c:pt idx="1200">
                  <c:v>763.74464155117755</c:v>
                </c:pt>
                <c:pt idx="1201">
                  <c:v>764.37247935049697</c:v>
                </c:pt>
                <c:pt idx="1202">
                  <c:v>765.00030342909906</c:v>
                </c:pt>
                <c:pt idx="1203">
                  <c:v>765.62811378629601</c:v>
                </c:pt>
                <c:pt idx="1204">
                  <c:v>766.25591042140002</c:v>
                </c:pt>
                <c:pt idx="1205">
                  <c:v>766.88369333372316</c:v>
                </c:pt>
                <c:pt idx="1206">
                  <c:v>767.51146252259309</c:v>
                </c:pt>
                <c:pt idx="1207">
                  <c:v>768.13921798732201</c:v>
                </c:pt>
                <c:pt idx="1208">
                  <c:v>768.76695972722189</c:v>
                </c:pt>
                <c:pt idx="1209">
                  <c:v>769.39468774160162</c:v>
                </c:pt>
                <c:pt idx="1210">
                  <c:v>770.02240202977327</c:v>
                </c:pt>
                <c:pt idx="1211">
                  <c:v>770.65010259104565</c:v>
                </c:pt>
                <c:pt idx="1212">
                  <c:v>771.27778942474959</c:v>
                </c:pt>
                <c:pt idx="1213">
                  <c:v>771.90546253019693</c:v>
                </c:pt>
                <c:pt idx="1214">
                  <c:v>772.53312190669646</c:v>
                </c:pt>
                <c:pt idx="1215">
                  <c:v>773.16076755356016</c:v>
                </c:pt>
                <c:pt idx="1216">
                  <c:v>773.78839947009999</c:v>
                </c:pt>
                <c:pt idx="1217">
                  <c:v>774.41601765562461</c:v>
                </c:pt>
                <c:pt idx="1218">
                  <c:v>775.04362210946465</c:v>
                </c:pt>
                <c:pt idx="1219">
                  <c:v>775.67121283092877</c:v>
                </c:pt>
                <c:pt idx="1220">
                  <c:v>776.29878981932882</c:v>
                </c:pt>
                <c:pt idx="1221">
                  <c:v>776.92635307397654</c:v>
                </c:pt>
                <c:pt idx="1222">
                  <c:v>777.55390259418073</c:v>
                </c:pt>
                <c:pt idx="1223">
                  <c:v>778.181438379253</c:v>
                </c:pt>
                <c:pt idx="1224">
                  <c:v>778.80896042852078</c:v>
                </c:pt>
                <c:pt idx="1225">
                  <c:v>779.4364687412957</c:v>
                </c:pt>
                <c:pt idx="1226">
                  <c:v>780.06396331688643</c:v>
                </c:pt>
                <c:pt idx="1227">
                  <c:v>780.69144415460448</c:v>
                </c:pt>
                <c:pt idx="1228">
                  <c:v>781.31891125376171</c:v>
                </c:pt>
                <c:pt idx="1229">
                  <c:v>781.94636461366656</c:v>
                </c:pt>
                <c:pt idx="1230">
                  <c:v>782.57380423363054</c:v>
                </c:pt>
                <c:pt idx="1231">
                  <c:v>783.20123011298097</c:v>
                </c:pt>
                <c:pt idx="1232">
                  <c:v>783.82864225102935</c:v>
                </c:pt>
                <c:pt idx="1233">
                  <c:v>784.45604064708414</c:v>
                </c:pt>
                <c:pt idx="1234">
                  <c:v>785.08342530045695</c:v>
                </c:pt>
                <c:pt idx="1235">
                  <c:v>785.71079621045601</c:v>
                </c:pt>
                <c:pt idx="1236">
                  <c:v>786.33815337639294</c:v>
                </c:pt>
                <c:pt idx="1237">
                  <c:v>786.96549679757607</c:v>
                </c:pt>
                <c:pt idx="1238">
                  <c:v>787.59282647331679</c:v>
                </c:pt>
                <c:pt idx="1239">
                  <c:v>788.2201424029422</c:v>
                </c:pt>
                <c:pt idx="1240">
                  <c:v>788.8474445857637</c:v>
                </c:pt>
                <c:pt idx="1241">
                  <c:v>789.47473302108961</c:v>
                </c:pt>
                <c:pt idx="1242">
                  <c:v>790.10200770823121</c:v>
                </c:pt>
                <c:pt idx="1243">
                  <c:v>790.72926864649673</c:v>
                </c:pt>
                <c:pt idx="1244">
                  <c:v>791.35651583519757</c:v>
                </c:pt>
                <c:pt idx="1245">
                  <c:v>791.98374927364193</c:v>
                </c:pt>
                <c:pt idx="1246">
                  <c:v>792.610968961141</c:v>
                </c:pt>
                <c:pt idx="1247">
                  <c:v>793.23817489700309</c:v>
                </c:pt>
                <c:pt idx="1248">
                  <c:v>793.86536708055803</c:v>
                </c:pt>
                <c:pt idx="1249">
                  <c:v>794.49254551111392</c:v>
                </c:pt>
                <c:pt idx="1250">
                  <c:v>795.11971018798204</c:v>
                </c:pt>
                <c:pt idx="1251">
                  <c:v>795.74686111047049</c:v>
                </c:pt>
                <c:pt idx="1252">
                  <c:v>796.37399827788727</c:v>
                </c:pt>
                <c:pt idx="1253">
                  <c:v>797.00112168954354</c:v>
                </c:pt>
                <c:pt idx="1254">
                  <c:v>797.62823134474729</c:v>
                </c:pt>
                <c:pt idx="1255">
                  <c:v>798.25532724280959</c:v>
                </c:pt>
                <c:pt idx="1256">
                  <c:v>798.88240938303852</c:v>
                </c:pt>
                <c:pt idx="1257">
                  <c:v>799.50947776474504</c:v>
                </c:pt>
                <c:pt idx="1258">
                  <c:v>800.13653238723714</c:v>
                </c:pt>
                <c:pt idx="1259">
                  <c:v>800.76357324984144</c:v>
                </c:pt>
                <c:pt idx="1260">
                  <c:v>801.39060035186901</c:v>
                </c:pt>
                <c:pt idx="1261">
                  <c:v>802.01761369262761</c:v>
                </c:pt>
                <c:pt idx="1262">
                  <c:v>802.64461327142828</c:v>
                </c:pt>
                <c:pt idx="1263">
                  <c:v>803.27159908757881</c:v>
                </c:pt>
                <c:pt idx="1264">
                  <c:v>803.89857114038693</c:v>
                </c:pt>
                <c:pt idx="1265">
                  <c:v>804.52552942916361</c:v>
                </c:pt>
                <c:pt idx="1266">
                  <c:v>805.15247395321671</c:v>
                </c:pt>
                <c:pt idx="1267">
                  <c:v>805.77940471185389</c:v>
                </c:pt>
                <c:pt idx="1268">
                  <c:v>806.40632170438596</c:v>
                </c:pt>
                <c:pt idx="1269">
                  <c:v>807.0332249301207</c:v>
                </c:pt>
                <c:pt idx="1270">
                  <c:v>807.66011438836881</c:v>
                </c:pt>
                <c:pt idx="1271">
                  <c:v>808.28699007843807</c:v>
                </c:pt>
                <c:pt idx="1272">
                  <c:v>808.91385199963611</c:v>
                </c:pt>
                <c:pt idx="1273">
                  <c:v>809.54070015127365</c:v>
                </c:pt>
                <c:pt idx="1274">
                  <c:v>810.16753453265824</c:v>
                </c:pt>
                <c:pt idx="1275">
                  <c:v>810.7943551430975</c:v>
                </c:pt>
                <c:pt idx="1276">
                  <c:v>811.42116198192093</c:v>
                </c:pt>
                <c:pt idx="1277">
                  <c:v>812.04795504843594</c:v>
                </c:pt>
                <c:pt idx="1278">
                  <c:v>812.67473434195006</c:v>
                </c:pt>
                <c:pt idx="1279">
                  <c:v>813.30149986177082</c:v>
                </c:pt>
                <c:pt idx="1280">
                  <c:v>813.92825160720884</c:v>
                </c:pt>
                <c:pt idx="1281">
                  <c:v>814.55498957757152</c:v>
                </c:pt>
                <c:pt idx="1282">
                  <c:v>815.1817137721664</c:v>
                </c:pt>
                <c:pt idx="1283">
                  <c:v>815.80842419030398</c:v>
                </c:pt>
                <c:pt idx="1284">
                  <c:v>816.43512083129167</c:v>
                </c:pt>
                <c:pt idx="1285">
                  <c:v>817.06180369443678</c:v>
                </c:pt>
                <c:pt idx="1286">
                  <c:v>817.68847277904672</c:v>
                </c:pt>
                <c:pt idx="1287">
                  <c:v>818.31512808443188</c:v>
                </c:pt>
                <c:pt idx="1288">
                  <c:v>818.94176960989967</c:v>
                </c:pt>
                <c:pt idx="1289">
                  <c:v>819.56839735475739</c:v>
                </c:pt>
                <c:pt idx="1290">
                  <c:v>820.19501131831225</c:v>
                </c:pt>
                <c:pt idx="1291">
                  <c:v>820.82161149987473</c:v>
                </c:pt>
                <c:pt idx="1292">
                  <c:v>821.44819789875191</c:v>
                </c:pt>
                <c:pt idx="1293">
                  <c:v>822.0747705142511</c:v>
                </c:pt>
                <c:pt idx="1294">
                  <c:v>822.70132934567948</c:v>
                </c:pt>
                <c:pt idx="1295">
                  <c:v>823.32787439234744</c:v>
                </c:pt>
                <c:pt idx="1296">
                  <c:v>823.95440565356205</c:v>
                </c:pt>
                <c:pt idx="1297">
                  <c:v>824.58092312863039</c:v>
                </c:pt>
                <c:pt idx="1298">
                  <c:v>825.20742681685965</c:v>
                </c:pt>
                <c:pt idx="1299">
                  <c:v>825.83391671755692</c:v>
                </c:pt>
                <c:pt idx="1300">
                  <c:v>826.46039283003233</c:v>
                </c:pt>
                <c:pt idx="1301">
                  <c:v>827.08685515359309</c:v>
                </c:pt>
                <c:pt idx="1302">
                  <c:v>827.71330368754604</c:v>
                </c:pt>
                <c:pt idx="1303">
                  <c:v>828.33973843119827</c:v>
                </c:pt>
                <c:pt idx="1304">
                  <c:v>828.96615938385685</c:v>
                </c:pt>
                <c:pt idx="1305">
                  <c:v>829.59256654483181</c:v>
                </c:pt>
                <c:pt idx="1306">
                  <c:v>830.21895991343001</c:v>
                </c:pt>
                <c:pt idx="1307">
                  <c:v>830.84533948895853</c:v>
                </c:pt>
                <c:pt idx="1308">
                  <c:v>831.47170527072421</c:v>
                </c:pt>
                <c:pt idx="1309">
                  <c:v>832.09805725803392</c:v>
                </c:pt>
                <c:pt idx="1310">
                  <c:v>832.72439545019461</c:v>
                </c:pt>
                <c:pt idx="1311">
                  <c:v>833.35071984651302</c:v>
                </c:pt>
                <c:pt idx="1312">
                  <c:v>833.97703044629918</c:v>
                </c:pt>
                <c:pt idx="1313">
                  <c:v>834.60332724885984</c:v>
                </c:pt>
                <c:pt idx="1314">
                  <c:v>835.22961025350185</c:v>
                </c:pt>
                <c:pt idx="1315">
                  <c:v>835.85587945953193</c:v>
                </c:pt>
                <c:pt idx="1316">
                  <c:v>836.48213486625684</c:v>
                </c:pt>
                <c:pt idx="1317">
                  <c:v>837.10837647296455</c:v>
                </c:pt>
                <c:pt idx="1318">
                  <c:v>837.7346042789618</c:v>
                </c:pt>
                <c:pt idx="1319">
                  <c:v>838.3608182835552</c:v>
                </c:pt>
                <c:pt idx="1320">
                  <c:v>838.98701848605469</c:v>
                </c:pt>
                <c:pt idx="1321">
                  <c:v>839.61320488576678</c:v>
                </c:pt>
                <c:pt idx="1322">
                  <c:v>840.23937748199819</c:v>
                </c:pt>
                <c:pt idx="1323">
                  <c:v>840.86553627405544</c:v>
                </c:pt>
                <c:pt idx="1324">
                  <c:v>841.49168126124516</c:v>
                </c:pt>
                <c:pt idx="1325">
                  <c:v>842.11781244287397</c:v>
                </c:pt>
                <c:pt idx="1326">
                  <c:v>842.74392981824826</c:v>
                </c:pt>
                <c:pt idx="1327">
                  <c:v>843.37003338667466</c:v>
                </c:pt>
                <c:pt idx="1328">
                  <c:v>843.99612314745968</c:v>
                </c:pt>
                <c:pt idx="1329">
                  <c:v>844.62219909990972</c:v>
                </c:pt>
                <c:pt idx="1330">
                  <c:v>845.24826124333129</c:v>
                </c:pt>
                <c:pt idx="1331">
                  <c:v>845.87430957703077</c:v>
                </c:pt>
                <c:pt idx="1332">
                  <c:v>846.50034410031469</c:v>
                </c:pt>
                <c:pt idx="1333">
                  <c:v>847.12636481248933</c:v>
                </c:pt>
                <c:pt idx="1334">
                  <c:v>847.75237171284243</c:v>
                </c:pt>
                <c:pt idx="1335">
                  <c:v>848.37836480068029</c:v>
                </c:pt>
                <c:pt idx="1336">
                  <c:v>849.00434407530929</c:v>
                </c:pt>
                <c:pt idx="1337">
                  <c:v>849.63030953603572</c:v>
                </c:pt>
                <c:pt idx="1338">
                  <c:v>850.25626118216587</c:v>
                </c:pt>
                <c:pt idx="1339">
                  <c:v>850.88219901300602</c:v>
                </c:pt>
                <c:pt idx="1340">
                  <c:v>851.50812302786244</c:v>
                </c:pt>
                <c:pt idx="1341">
                  <c:v>852.13403322604131</c:v>
                </c:pt>
                <c:pt idx="1342">
                  <c:v>852.75992960684891</c:v>
                </c:pt>
                <c:pt idx="1343">
                  <c:v>853.38581216959142</c:v>
                </c:pt>
                <c:pt idx="1344">
                  <c:v>854.01168091357499</c:v>
                </c:pt>
                <c:pt idx="1345">
                  <c:v>854.63753583808705</c:v>
                </c:pt>
                <c:pt idx="1346">
                  <c:v>855.26337694243375</c:v>
                </c:pt>
                <c:pt idx="1347">
                  <c:v>855.88920422592116</c:v>
                </c:pt>
                <c:pt idx="1348">
                  <c:v>856.51501768785545</c:v>
                </c:pt>
                <c:pt idx="1349">
                  <c:v>857.14081732754266</c:v>
                </c:pt>
                <c:pt idx="1350">
                  <c:v>857.76660314428875</c:v>
                </c:pt>
                <c:pt idx="1351">
                  <c:v>858.39237513739988</c:v>
                </c:pt>
                <c:pt idx="1352">
                  <c:v>859.01813330618199</c:v>
                </c:pt>
                <c:pt idx="1353">
                  <c:v>859.64387764994103</c:v>
                </c:pt>
                <c:pt idx="1354">
                  <c:v>860.26960816796429</c:v>
                </c:pt>
                <c:pt idx="1355">
                  <c:v>860.89532485955772</c:v>
                </c:pt>
                <c:pt idx="1356">
                  <c:v>861.52102772402725</c:v>
                </c:pt>
                <c:pt idx="1357">
                  <c:v>862.14671676067883</c:v>
                </c:pt>
                <c:pt idx="1358">
                  <c:v>862.77239196881828</c:v>
                </c:pt>
                <c:pt idx="1359">
                  <c:v>863.39805334774837</c:v>
                </c:pt>
                <c:pt idx="1360">
                  <c:v>864.02370089677493</c:v>
                </c:pt>
                <c:pt idx="1361">
                  <c:v>864.64933461520377</c:v>
                </c:pt>
                <c:pt idx="1362">
                  <c:v>865.27495450232198</c:v>
                </c:pt>
                <c:pt idx="1363">
                  <c:v>865.90056055743526</c:v>
                </c:pt>
                <c:pt idx="1364">
                  <c:v>866.52615277984955</c:v>
                </c:pt>
                <c:pt idx="1365">
                  <c:v>867.15173116887047</c:v>
                </c:pt>
                <c:pt idx="1366">
                  <c:v>867.77729572380372</c:v>
                </c:pt>
                <c:pt idx="1367">
                  <c:v>868.40284644395194</c:v>
                </c:pt>
                <c:pt idx="1368">
                  <c:v>869.02838332862075</c:v>
                </c:pt>
                <c:pt idx="1369">
                  <c:v>869.65390637709709</c:v>
                </c:pt>
                <c:pt idx="1370">
                  <c:v>870.27941558868667</c:v>
                </c:pt>
                <c:pt idx="1371">
                  <c:v>870.904910962695</c:v>
                </c:pt>
                <c:pt idx="1372">
                  <c:v>871.53039249842777</c:v>
                </c:pt>
                <c:pt idx="1373">
                  <c:v>872.15586019519048</c:v>
                </c:pt>
                <c:pt idx="1374">
                  <c:v>872.78131405228567</c:v>
                </c:pt>
                <c:pt idx="1375">
                  <c:v>873.4067540690188</c:v>
                </c:pt>
                <c:pt idx="1376">
                  <c:v>874.03218024467662</c:v>
                </c:pt>
                <c:pt idx="1377">
                  <c:v>874.65759257856473</c:v>
                </c:pt>
                <c:pt idx="1378">
                  <c:v>875.2829910699885</c:v>
                </c:pt>
                <c:pt idx="1379">
                  <c:v>875.90837571825034</c:v>
                </c:pt>
                <c:pt idx="1380">
                  <c:v>876.53374652265563</c:v>
                </c:pt>
                <c:pt idx="1381">
                  <c:v>877.15910348250975</c:v>
                </c:pt>
                <c:pt idx="1382">
                  <c:v>877.78444659709942</c:v>
                </c:pt>
                <c:pt idx="1383">
                  <c:v>878.40977586573001</c:v>
                </c:pt>
                <c:pt idx="1384">
                  <c:v>879.03509128770372</c:v>
                </c:pt>
                <c:pt idx="1385">
                  <c:v>879.66039286232581</c:v>
                </c:pt>
                <c:pt idx="1386">
                  <c:v>880.28568058890164</c:v>
                </c:pt>
                <c:pt idx="1387">
                  <c:v>880.91095446671784</c:v>
                </c:pt>
                <c:pt idx="1388">
                  <c:v>881.53621449507648</c:v>
                </c:pt>
                <c:pt idx="1389">
                  <c:v>882.16146067328282</c:v>
                </c:pt>
                <c:pt idx="1390">
                  <c:v>882.78669300064212</c:v>
                </c:pt>
                <c:pt idx="1391">
                  <c:v>883.41191147645952</c:v>
                </c:pt>
                <c:pt idx="1392">
                  <c:v>884.03711610001835</c:v>
                </c:pt>
                <c:pt idx="1393">
                  <c:v>884.66230687062387</c:v>
                </c:pt>
                <c:pt idx="1394">
                  <c:v>885.2874837875811</c:v>
                </c:pt>
                <c:pt idx="1395">
                  <c:v>885.9126468501953</c:v>
                </c:pt>
                <c:pt idx="1396">
                  <c:v>886.53779605776833</c:v>
                </c:pt>
                <c:pt idx="1397">
                  <c:v>887.16293140958658</c:v>
                </c:pt>
                <c:pt idx="1398">
                  <c:v>887.78805290495507</c:v>
                </c:pt>
                <c:pt idx="1399">
                  <c:v>888.41316054317576</c:v>
                </c:pt>
                <c:pt idx="1400">
                  <c:v>889.03825432355359</c:v>
                </c:pt>
                <c:pt idx="1401">
                  <c:v>889.66333424539368</c:v>
                </c:pt>
                <c:pt idx="1402">
                  <c:v>890.28840030797903</c:v>
                </c:pt>
                <c:pt idx="1403">
                  <c:v>890.91345251061466</c:v>
                </c:pt>
                <c:pt idx="1404">
                  <c:v>891.53849085260561</c:v>
                </c:pt>
                <c:pt idx="1405">
                  <c:v>892.16351533325349</c:v>
                </c:pt>
                <c:pt idx="1406">
                  <c:v>892.78852595184458</c:v>
                </c:pt>
                <c:pt idx="1407">
                  <c:v>893.41352270768368</c:v>
                </c:pt>
                <c:pt idx="1408">
                  <c:v>894.03850560007254</c:v>
                </c:pt>
                <c:pt idx="1409">
                  <c:v>894.66347462831595</c:v>
                </c:pt>
                <c:pt idx="1410">
                  <c:v>895.28842979171884</c:v>
                </c:pt>
                <c:pt idx="1411">
                  <c:v>895.91337108956407</c:v>
                </c:pt>
                <c:pt idx="1412">
                  <c:v>896.53829852115643</c:v>
                </c:pt>
                <c:pt idx="1413">
                  <c:v>897.16321208580064</c:v>
                </c:pt>
                <c:pt idx="1414">
                  <c:v>897.7881117827983</c:v>
                </c:pt>
                <c:pt idx="1415">
                  <c:v>898.41299761143534</c:v>
                </c:pt>
                <c:pt idx="1416">
                  <c:v>899.0378695710134</c:v>
                </c:pt>
                <c:pt idx="1417">
                  <c:v>899.66272766083716</c:v>
                </c:pt>
                <c:pt idx="1418">
                  <c:v>900.2875718802112</c:v>
                </c:pt>
                <c:pt idx="1419">
                  <c:v>900.91240222841839</c:v>
                </c:pt>
                <c:pt idx="1420">
                  <c:v>901.53721870476318</c:v>
                </c:pt>
                <c:pt idx="1421">
                  <c:v>902.1620213085472</c:v>
                </c:pt>
                <c:pt idx="1422">
                  <c:v>902.78681003907491</c:v>
                </c:pt>
                <c:pt idx="1423">
                  <c:v>903.41158489563213</c:v>
                </c:pt>
                <c:pt idx="1424">
                  <c:v>904.03634587752026</c:v>
                </c:pt>
                <c:pt idx="1425">
                  <c:v>904.66109298404376</c:v>
                </c:pt>
                <c:pt idx="1426">
                  <c:v>905.28582621448527</c:v>
                </c:pt>
                <c:pt idx="1427">
                  <c:v>905.91054556814925</c:v>
                </c:pt>
                <c:pt idx="1428">
                  <c:v>906.53525104433709</c:v>
                </c:pt>
                <c:pt idx="1429">
                  <c:v>907.15994264235314</c:v>
                </c:pt>
                <c:pt idx="1430">
                  <c:v>907.78462036148301</c:v>
                </c:pt>
                <c:pt idx="1431">
                  <c:v>908.40928420102807</c:v>
                </c:pt>
                <c:pt idx="1432">
                  <c:v>909.03393416029257</c:v>
                </c:pt>
                <c:pt idx="1433">
                  <c:v>909.65857023857779</c:v>
                </c:pt>
                <c:pt idx="1434">
                  <c:v>910.28319243516933</c:v>
                </c:pt>
                <c:pt idx="1435">
                  <c:v>910.90780074936822</c:v>
                </c:pt>
                <c:pt idx="1436">
                  <c:v>911.53239518047883</c:v>
                </c:pt>
                <c:pt idx="1437">
                  <c:v>912.15697572778356</c:v>
                </c:pt>
                <c:pt idx="1438">
                  <c:v>912.78154239058665</c:v>
                </c:pt>
                <c:pt idx="1439">
                  <c:v>913.40609516818915</c:v>
                </c:pt>
                <c:pt idx="1440">
                  <c:v>914.03063405989531</c:v>
                </c:pt>
                <c:pt idx="1441">
                  <c:v>914.65515906498729</c:v>
                </c:pt>
                <c:pt idx="1442">
                  <c:v>915.27967018276934</c:v>
                </c:pt>
                <c:pt idx="1443">
                  <c:v>915.90416741254251</c:v>
                </c:pt>
                <c:pt idx="1444">
                  <c:v>916.52865075359205</c:v>
                </c:pt>
                <c:pt idx="1445">
                  <c:v>917.15312020521901</c:v>
                </c:pt>
                <c:pt idx="1446">
                  <c:v>917.77757576672741</c:v>
                </c:pt>
                <c:pt idx="1447">
                  <c:v>918.40201743739942</c:v>
                </c:pt>
                <c:pt idx="1448">
                  <c:v>919.02644521653599</c:v>
                </c:pt>
                <c:pt idx="1449">
                  <c:v>919.65085910344101</c:v>
                </c:pt>
                <c:pt idx="1450">
                  <c:v>920.27525909739666</c:v>
                </c:pt>
                <c:pt idx="1451">
                  <c:v>920.89964519770695</c:v>
                </c:pt>
                <c:pt idx="1452">
                  <c:v>921.5240174036727</c:v>
                </c:pt>
                <c:pt idx="1453">
                  <c:v>922.14837571457906</c:v>
                </c:pt>
                <c:pt idx="1454">
                  <c:v>922.77272012972674</c:v>
                </c:pt>
                <c:pt idx="1455">
                  <c:v>923.39705064841655</c:v>
                </c:pt>
                <c:pt idx="1456">
                  <c:v>924.02136726993353</c:v>
                </c:pt>
                <c:pt idx="1457">
                  <c:v>924.64566999357851</c:v>
                </c:pt>
                <c:pt idx="1458">
                  <c:v>925.26995881865525</c:v>
                </c:pt>
                <c:pt idx="1459">
                  <c:v>925.89423374444561</c:v>
                </c:pt>
                <c:pt idx="1460">
                  <c:v>926.5184947702503</c:v>
                </c:pt>
                <c:pt idx="1461">
                  <c:v>927.14274189537309</c:v>
                </c:pt>
                <c:pt idx="1462">
                  <c:v>927.76697511909583</c:v>
                </c:pt>
                <c:pt idx="1463">
                  <c:v>928.39119444072219</c:v>
                </c:pt>
                <c:pt idx="1464">
                  <c:v>929.01539985955276</c:v>
                </c:pt>
                <c:pt idx="1465">
                  <c:v>929.63959137486938</c:v>
                </c:pt>
                <c:pt idx="1466">
                  <c:v>930.26376898597573</c:v>
                </c:pt>
                <c:pt idx="1467">
                  <c:v>930.88793269217217</c:v>
                </c:pt>
                <c:pt idx="1468">
                  <c:v>931.51208249274055</c:v>
                </c:pt>
                <c:pt idx="1469">
                  <c:v>932.13621838698441</c:v>
                </c:pt>
                <c:pt idx="1470">
                  <c:v>932.76034037420425</c:v>
                </c:pt>
                <c:pt idx="1471">
                  <c:v>933.38444845368167</c:v>
                </c:pt>
                <c:pt idx="1472">
                  <c:v>934.00854262472023</c:v>
                </c:pt>
                <c:pt idx="1473">
                  <c:v>934.63262288662031</c:v>
                </c:pt>
                <c:pt idx="1474">
                  <c:v>935.2566892386634</c:v>
                </c:pt>
                <c:pt idx="1475">
                  <c:v>935.88074168015316</c:v>
                </c:pt>
                <c:pt idx="1476">
                  <c:v>936.504780210371</c:v>
                </c:pt>
                <c:pt idx="1477">
                  <c:v>937.12880482861726</c:v>
                </c:pt>
                <c:pt idx="1478">
                  <c:v>937.75281553419541</c:v>
                </c:pt>
                <c:pt idx="1479">
                  <c:v>938.37681232638693</c:v>
                </c:pt>
                <c:pt idx="1480">
                  <c:v>939.00079520449196</c:v>
                </c:pt>
                <c:pt idx="1481">
                  <c:v>939.62476416781078</c:v>
                </c:pt>
                <c:pt idx="1482">
                  <c:v>940.24871921562794</c:v>
                </c:pt>
                <c:pt idx="1483">
                  <c:v>940.8726603472436</c:v>
                </c:pt>
                <c:pt idx="1484">
                  <c:v>941.49658756193924</c:v>
                </c:pt>
                <c:pt idx="1485">
                  <c:v>942.12050085901797</c:v>
                </c:pt>
                <c:pt idx="1486">
                  <c:v>942.74440023778004</c:v>
                </c:pt>
                <c:pt idx="1487">
                  <c:v>943.36828569750674</c:v>
                </c:pt>
                <c:pt idx="1488">
                  <c:v>943.99215723749808</c:v>
                </c:pt>
                <c:pt idx="1489">
                  <c:v>944.61601485703852</c:v>
                </c:pt>
                <c:pt idx="1490">
                  <c:v>945.2398585554281</c:v>
                </c:pt>
                <c:pt idx="1491">
                  <c:v>945.86368833196673</c:v>
                </c:pt>
                <c:pt idx="1492">
                  <c:v>946.48750418593568</c:v>
                </c:pt>
                <c:pt idx="1493">
                  <c:v>947.11130611663498</c:v>
                </c:pt>
                <c:pt idx="1494">
                  <c:v>947.73509412334886</c:v>
                </c:pt>
                <c:pt idx="1495">
                  <c:v>948.35886820537735</c:v>
                </c:pt>
                <c:pt idx="1496">
                  <c:v>948.98262836202025</c:v>
                </c:pt>
                <c:pt idx="1497">
                  <c:v>949.60637459255872</c:v>
                </c:pt>
                <c:pt idx="1498">
                  <c:v>950.23010689629575</c:v>
                </c:pt>
                <c:pt idx="1499">
                  <c:v>950.85382527251238</c:v>
                </c:pt>
                <c:pt idx="1500">
                  <c:v>951.47752972050841</c:v>
                </c:pt>
                <c:pt idx="1501">
                  <c:v>952.1012202395649</c:v>
                </c:pt>
                <c:pt idx="1502">
                  <c:v>952.72489682898163</c:v>
                </c:pt>
                <c:pt idx="1503">
                  <c:v>953.3485594880583</c:v>
                </c:pt>
                <c:pt idx="1504">
                  <c:v>953.97220821607914</c:v>
                </c:pt>
                <c:pt idx="1505">
                  <c:v>954.59584301234372</c:v>
                </c:pt>
                <c:pt idx="1506">
                  <c:v>955.21946387613309</c:v>
                </c:pt>
                <c:pt idx="1507">
                  <c:v>955.84307080674682</c:v>
                </c:pt>
                <c:pt idx="1508">
                  <c:v>956.46666380346585</c:v>
                </c:pt>
                <c:pt idx="1509">
                  <c:v>957.09024286558974</c:v>
                </c:pt>
                <c:pt idx="1510">
                  <c:v>957.7138079924182</c:v>
                </c:pt>
                <c:pt idx="1511">
                  <c:v>958.33735918323509</c:v>
                </c:pt>
                <c:pt idx="1512">
                  <c:v>958.96089643734012</c:v>
                </c:pt>
                <c:pt idx="1513">
                  <c:v>959.58441975401399</c:v>
                </c:pt>
                <c:pt idx="1514">
                  <c:v>960.20792913255616</c:v>
                </c:pt>
                <c:pt idx="1515">
                  <c:v>960.83142457224744</c:v>
                </c:pt>
                <c:pt idx="1516">
                  <c:v>961.45490607238719</c:v>
                </c:pt>
                <c:pt idx="1517">
                  <c:v>962.07837363225622</c:v>
                </c:pt>
                <c:pt idx="1518">
                  <c:v>962.70182725115399</c:v>
                </c:pt>
                <c:pt idx="1519">
                  <c:v>963.32526692836109</c:v>
                </c:pt>
                <c:pt idx="1520">
                  <c:v>963.94869266318005</c:v>
                </c:pt>
                <c:pt idx="1521">
                  <c:v>964.57210445489147</c:v>
                </c:pt>
                <c:pt idx="1522">
                  <c:v>965.19550230279481</c:v>
                </c:pt>
                <c:pt idx="1523">
                  <c:v>965.81888620618929</c:v>
                </c:pt>
                <c:pt idx="1524">
                  <c:v>966.44225616435551</c:v>
                </c:pt>
                <c:pt idx="1525">
                  <c:v>967.06561217659271</c:v>
                </c:pt>
                <c:pt idx="1526">
                  <c:v>967.68895424218147</c:v>
                </c:pt>
                <c:pt idx="1527">
                  <c:v>968.31228236042102</c:v>
                </c:pt>
                <c:pt idx="1528">
                  <c:v>968.93559653059185</c:v>
                </c:pt>
                <c:pt idx="1529">
                  <c:v>969.55889675199307</c:v>
                </c:pt>
                <c:pt idx="1530">
                  <c:v>970.18218302390517</c:v>
                </c:pt>
                <c:pt idx="1531">
                  <c:v>970.80545534562725</c:v>
                </c:pt>
                <c:pt idx="1532">
                  <c:v>971.4287137164398</c:v>
                </c:pt>
                <c:pt idx="1533">
                  <c:v>972.05195813564183</c:v>
                </c:pt>
                <c:pt idx="1534">
                  <c:v>972.6751886025138</c:v>
                </c:pt>
                <c:pt idx="1535">
                  <c:v>973.29840511635473</c:v>
                </c:pt>
                <c:pt idx="1536">
                  <c:v>973.92160767644486</c:v>
                </c:pt>
                <c:pt idx="1537">
                  <c:v>974.54479628208333</c:v>
                </c:pt>
                <c:pt idx="1538">
                  <c:v>975.16797093255025</c:v>
                </c:pt>
                <c:pt idx="1539">
                  <c:v>975.79113162714475</c:v>
                </c:pt>
                <c:pt idx="1540">
                  <c:v>976.41427836514697</c:v>
                </c:pt>
                <c:pt idx="1541">
                  <c:v>977.03741114585591</c:v>
                </c:pt>
                <c:pt idx="1542">
                  <c:v>977.66052996855171</c:v>
                </c:pt>
                <c:pt idx="1543">
                  <c:v>978.28363483253327</c:v>
                </c:pt>
                <c:pt idx="1544">
                  <c:v>978.90672573708082</c:v>
                </c:pt>
                <c:pt idx="1545">
                  <c:v>979.52980268149315</c:v>
                </c:pt>
                <c:pt idx="1546">
                  <c:v>980.15286566505029</c:v>
                </c:pt>
                <c:pt idx="1547">
                  <c:v>980.77591468705111</c:v>
                </c:pt>
                <c:pt idx="1548">
                  <c:v>981.39894974677566</c:v>
                </c:pt>
                <c:pt idx="1549">
                  <c:v>982.02197084352281</c:v>
                </c:pt>
                <c:pt idx="1550">
                  <c:v>982.64497797657248</c:v>
                </c:pt>
                <c:pt idx="1551">
                  <c:v>983.26797114520468</c:v>
                </c:pt>
                <c:pt idx="1552">
                  <c:v>983.89095034871809</c:v>
                </c:pt>
                <c:pt idx="1553">
                  <c:v>984.51391558638954</c:v>
                </c:pt>
                <c:pt idx="1554">
                  <c:v>985.13686685751759</c:v>
                </c:pt>
                <c:pt idx="1555">
                  <c:v>985.75980416138225</c:v>
                </c:pt>
                <c:pt idx="1556">
                  <c:v>986.38272749728219</c:v>
                </c:pt>
                <c:pt idx="1557">
                  <c:v>987.00563686449721</c:v>
                </c:pt>
                <c:pt idx="1558">
                  <c:v>987.62853226232585</c:v>
                </c:pt>
                <c:pt idx="1559">
                  <c:v>988.25141369004803</c:v>
                </c:pt>
                <c:pt idx="1560">
                  <c:v>988.87428114696229</c:v>
                </c:pt>
                <c:pt idx="1561">
                  <c:v>989.49713463234832</c:v>
                </c:pt>
                <c:pt idx="1562">
                  <c:v>990.1199741455016</c:v>
                </c:pt>
                <c:pt idx="1563">
                  <c:v>990.74279968570181</c:v>
                </c:pt>
                <c:pt idx="1564">
                  <c:v>991.36561125222863</c:v>
                </c:pt>
                <c:pt idx="1565">
                  <c:v>991.9884088443805</c:v>
                </c:pt>
                <c:pt idx="1566">
                  <c:v>992.6111924614371</c:v>
                </c:pt>
                <c:pt idx="1567">
                  <c:v>993.23396210269675</c:v>
                </c:pt>
                <c:pt idx="1568">
                  <c:v>993.85671776743925</c:v>
                </c:pt>
                <c:pt idx="1569">
                  <c:v>994.47945945495974</c:v>
                </c:pt>
                <c:pt idx="1570">
                  <c:v>995.10218716453778</c:v>
                </c:pt>
                <c:pt idx="1571">
                  <c:v>995.72490089545283</c:v>
                </c:pt>
                <c:pt idx="1572">
                  <c:v>996.34760064700333</c:v>
                </c:pt>
                <c:pt idx="1573">
                  <c:v>996.97028641846873</c:v>
                </c:pt>
                <c:pt idx="1574">
                  <c:v>997.59295820914735</c:v>
                </c:pt>
                <c:pt idx="1575">
                  <c:v>998.21561601831547</c:v>
                </c:pt>
                <c:pt idx="1576">
                  <c:v>998.8382598452713</c:v>
                </c:pt>
                <c:pt idx="1577">
                  <c:v>999.46088968929428</c:v>
                </c:pt>
                <c:pt idx="1578">
                  <c:v>1000.0835055496639</c:v>
                </c:pt>
                <c:pt idx="1579">
                  <c:v>1000.706107425675</c:v>
                </c:pt>
                <c:pt idx="1580">
                  <c:v>1001.3286953166071</c:v>
                </c:pt>
                <c:pt idx="1581">
                  <c:v>1001.9512692217583</c:v>
                </c:pt>
                <c:pt idx="1582">
                  <c:v>1002.5738291404078</c:v>
                </c:pt>
                <c:pt idx="1583">
                  <c:v>1003.1963750718351</c:v>
                </c:pt>
                <c:pt idx="1584">
                  <c:v>1003.8189070153348</c:v>
                </c:pt>
                <c:pt idx="1585">
                  <c:v>1004.4414249701865</c:v>
                </c:pt>
                <c:pt idx="1586">
                  <c:v>1005.0639289356881</c:v>
                </c:pt>
                <c:pt idx="1587">
                  <c:v>1005.6864189111186</c:v>
                </c:pt>
                <c:pt idx="1588">
                  <c:v>1006.3088948957543</c:v>
                </c:pt>
                <c:pt idx="1589">
                  <c:v>1006.931356888893</c:v>
                </c:pt>
                <c:pt idx="1590">
                  <c:v>1007.5538048898139</c:v>
                </c:pt>
                <c:pt idx="1591">
                  <c:v>1008.1762388978119</c:v>
                </c:pt>
                <c:pt idx="1592">
                  <c:v>1008.7986589121659</c:v>
                </c:pt>
                <c:pt idx="1593">
                  <c:v>1009.4210649321551</c:v>
                </c:pt>
                <c:pt idx="1594">
                  <c:v>1010.0434569570773</c:v>
                </c:pt>
                <c:pt idx="1595">
                  <c:v>1010.6658349862084</c:v>
                </c:pt>
                <c:pt idx="1596">
                  <c:v>1011.2881990188274</c:v>
                </c:pt>
                <c:pt idx="1597">
                  <c:v>1011.9105490542322</c:v>
                </c:pt>
                <c:pt idx="1598">
                  <c:v>1012.5328850916985</c:v>
                </c:pt>
                <c:pt idx="1599">
                  <c:v>1013.1552071305241</c:v>
                </c:pt>
                <c:pt idx="1600">
                  <c:v>1013.7775151699879</c:v>
                </c:pt>
                <c:pt idx="1601">
                  <c:v>1014.3998092093656</c:v>
                </c:pt>
                <c:pt idx="1602">
                  <c:v>1015.022089247955</c:v>
                </c:pt>
                <c:pt idx="1603">
                  <c:v>1015.644355285035</c:v>
                </c:pt>
                <c:pt idx="1604">
                  <c:v>1016.2666073198812</c:v>
                </c:pt>
                <c:pt idx="1605">
                  <c:v>1016.8888453517914</c:v>
                </c:pt>
                <c:pt idx="1606">
                  <c:v>1017.5110693800441</c:v>
                </c:pt>
                <c:pt idx="1607">
                  <c:v>1018.1332794039151</c:v>
                </c:pt>
                <c:pt idx="1608">
                  <c:v>1018.755475422702</c:v>
                </c:pt>
                <c:pt idx="1609">
                  <c:v>1019.3776574356835</c:v>
                </c:pt>
                <c:pt idx="1610">
                  <c:v>1019.9998254421353</c:v>
                </c:pt>
                <c:pt idx="1611">
                  <c:v>1020.6219794413546</c:v>
                </c:pt>
                <c:pt idx="1612">
                  <c:v>1021.2441194326171</c:v>
                </c:pt>
                <c:pt idx="1613">
                  <c:v>1021.8662454152203</c:v>
                </c:pt>
                <c:pt idx="1614">
                  <c:v>1022.4883573884428</c:v>
                </c:pt>
                <c:pt idx="1615">
                  <c:v>1023.1104553515599</c:v>
                </c:pt>
                <c:pt idx="1616">
                  <c:v>1023.7325393038693</c:v>
                </c:pt>
                <c:pt idx="1617">
                  <c:v>1024.3546092446463</c:v>
                </c:pt>
                <c:pt idx="1618">
                  <c:v>1024.9766651731693</c:v>
                </c:pt>
                <c:pt idx="1619">
                  <c:v>1025.5987070887359</c:v>
                </c:pt>
                <c:pt idx="1620">
                  <c:v>1026.2207349906212</c:v>
                </c:pt>
                <c:pt idx="1621">
                  <c:v>1026.8427488781037</c:v>
                </c:pt>
                <c:pt idx="1622">
                  <c:v>1027.464748750459</c:v>
                </c:pt>
                <c:pt idx="1623">
                  <c:v>1028.086734606984</c:v>
                </c:pt>
                <c:pt idx="1624">
                  <c:v>1028.7087064469542</c:v>
                </c:pt>
                <c:pt idx="1625">
                  <c:v>1029.330664269648</c:v>
                </c:pt>
                <c:pt idx="1626">
                  <c:v>1029.9526080743592</c:v>
                </c:pt>
                <c:pt idx="1627">
                  <c:v>1030.5745378603663</c:v>
                </c:pt>
                <c:pt idx="1628">
                  <c:v>1031.1964536269445</c:v>
                </c:pt>
                <c:pt idx="1629">
                  <c:v>1031.8183553733909</c:v>
                </c:pt>
                <c:pt idx="1630">
                  <c:v>1032.4402430989837</c:v>
                </c:pt>
                <c:pt idx="1631">
                  <c:v>1033.0621168029982</c:v>
                </c:pt>
                <c:pt idx="1632">
                  <c:v>1033.6839764847314</c:v>
                </c:pt>
                <c:pt idx="1633">
                  <c:v>1034.3058221434583</c:v>
                </c:pt>
                <c:pt idx="1634">
                  <c:v>1034.9276537784572</c:v>
                </c:pt>
                <c:pt idx="1635">
                  <c:v>1035.5494713890032</c:v>
                </c:pt>
                <c:pt idx="1636">
                  <c:v>1036.1712749743931</c:v>
                </c:pt>
                <c:pt idx="1637">
                  <c:v>1036.793064533902</c:v>
                </c:pt>
                <c:pt idx="1638">
                  <c:v>1037.4148400668048</c:v>
                </c:pt>
                <c:pt idx="1639">
                  <c:v>1038.0366015723985</c:v>
                </c:pt>
                <c:pt idx="1640">
                  <c:v>1038.6583490499579</c:v>
                </c:pt>
              </c:numCache>
            </c:numRef>
          </c:xVal>
          <c:yVal>
            <c:numRef>
              <c:f>'table CD2'!$B$3:$B$1643</c:f>
              <c:numCache>
                <c:formatCode>0.00</c:formatCode>
                <c:ptCount val="1641"/>
                <c:pt idx="0" formatCode="General">
                  <c:v>100</c:v>
                </c:pt>
                <c:pt idx="1">
                  <c:v>99.995307562550025</c:v>
                </c:pt>
                <c:pt idx="2">
                  <c:v>99.990615061417031</c:v>
                </c:pt>
                <c:pt idx="3">
                  <c:v>99.985922495493242</c:v>
                </c:pt>
                <c:pt idx="4">
                  <c:v>99.981229865908119</c:v>
                </c:pt>
                <c:pt idx="5">
                  <c:v>99.976537179336603</c:v>
                </c:pt>
                <c:pt idx="6">
                  <c:v>99.971844429125127</c:v>
                </c:pt>
                <c:pt idx="7">
                  <c:v>99.967151615284536</c:v>
                </c:pt>
                <c:pt idx="8">
                  <c:v>99.962458744489354</c:v>
                </c:pt>
                <c:pt idx="9">
                  <c:v>99.957765808967963</c:v>
                </c:pt>
                <c:pt idx="10">
                  <c:v>99.953072809849701</c:v>
                </c:pt>
                <c:pt idx="11">
                  <c:v>99.948379753808695</c:v>
                </c:pt>
                <c:pt idx="12">
                  <c:v>99.943686634192204</c:v>
                </c:pt>
                <c:pt idx="13">
                  <c:v>99.938993451011058</c:v>
                </c:pt>
                <c:pt idx="14">
                  <c:v>99.934300203157733</c:v>
                </c:pt>
                <c:pt idx="15">
                  <c:v>99.929606898424225</c:v>
                </c:pt>
                <c:pt idx="16">
                  <c:v>99.924913530158321</c:v>
                </c:pt>
                <c:pt idx="17">
                  <c:v>99.920220098370862</c:v>
                </c:pt>
                <c:pt idx="18">
                  <c:v>99.915526609735039</c:v>
                </c:pt>
                <c:pt idx="19">
                  <c:v>99.910833056480811</c:v>
                </c:pt>
                <c:pt idx="20">
                  <c:v>99.906139439737288</c:v>
                </c:pt>
                <c:pt idx="21">
                  <c:v>99.901445759515312</c:v>
                </c:pt>
                <c:pt idx="22">
                  <c:v>99.896752022487533</c:v>
                </c:pt>
                <c:pt idx="23">
                  <c:v>99.892058222002703</c:v>
                </c:pt>
                <c:pt idx="24">
                  <c:v>99.887364356953526</c:v>
                </c:pt>
                <c:pt idx="25">
                  <c:v>99.882670428468998</c:v>
                </c:pt>
                <c:pt idx="26">
                  <c:v>99.877976443221257</c:v>
                </c:pt>
                <c:pt idx="27">
                  <c:v>99.873282394559567</c:v>
                </c:pt>
                <c:pt idx="28">
                  <c:v>99.868588281376745</c:v>
                </c:pt>
                <c:pt idx="29">
                  <c:v>99.863894111462599</c:v>
                </c:pt>
                <c:pt idx="30">
                  <c:v>99.859199878166791</c:v>
                </c:pt>
                <c:pt idx="31">
                  <c:v>99.854505581500163</c:v>
                </c:pt>
                <c:pt idx="32">
                  <c:v>99.849811220355633</c:v>
                </c:pt>
                <c:pt idx="33">
                  <c:v>99.845116802522355</c:v>
                </c:pt>
                <c:pt idx="34">
                  <c:v>99.840422321350559</c:v>
                </c:pt>
                <c:pt idx="35">
                  <c:v>99.835727775733218</c:v>
                </c:pt>
                <c:pt idx="36">
                  <c:v>99.831033166799074</c:v>
                </c:pt>
                <c:pt idx="37">
                  <c:v>99.8263385012188</c:v>
                </c:pt>
                <c:pt idx="38">
                  <c:v>99.821643772343151</c:v>
                </c:pt>
                <c:pt idx="39">
                  <c:v>99.816948979065188</c:v>
                </c:pt>
                <c:pt idx="40">
                  <c:v>99.812254122513579</c:v>
                </c:pt>
                <c:pt idx="41">
                  <c:v>99.807559209358445</c:v>
                </c:pt>
                <c:pt idx="42">
                  <c:v>99.802864231833382</c:v>
                </c:pt>
                <c:pt idx="43">
                  <c:v>99.798169191066975</c:v>
                </c:pt>
                <c:pt idx="44">
                  <c:v>99.793474087070081</c:v>
                </c:pt>
                <c:pt idx="45">
                  <c:v>99.788778925394652</c:v>
                </c:pt>
                <c:pt idx="46">
                  <c:v>99.784083700510195</c:v>
                </c:pt>
                <c:pt idx="47">
                  <c:v>99.779388412427565</c:v>
                </c:pt>
                <c:pt idx="48">
                  <c:v>99.774693061157606</c:v>
                </c:pt>
                <c:pt idx="49">
                  <c:v>99.769997652251831</c:v>
                </c:pt>
                <c:pt idx="50">
                  <c:v>99.765302180180214</c:v>
                </c:pt>
                <c:pt idx="51">
                  <c:v>99.760606644953597</c:v>
                </c:pt>
                <c:pt idx="52">
                  <c:v>99.755911045465339</c:v>
                </c:pt>
                <c:pt idx="53">
                  <c:v>99.751215382843824</c:v>
                </c:pt>
                <c:pt idx="54">
                  <c:v>99.746519663757454</c:v>
                </c:pt>
                <c:pt idx="55">
                  <c:v>99.741823880441842</c:v>
                </c:pt>
                <c:pt idx="56">
                  <c:v>99.737128034025318</c:v>
                </c:pt>
                <c:pt idx="57">
                  <c:v>99.732432123401352</c:v>
                </c:pt>
                <c:pt idx="58">
                  <c:v>99.72773615635522</c:v>
                </c:pt>
                <c:pt idx="59">
                  <c:v>99.723040126240505</c:v>
                </c:pt>
                <c:pt idx="60">
                  <c:v>99.71834403195075</c:v>
                </c:pt>
                <c:pt idx="61">
                  <c:v>99.713647874614168</c:v>
                </c:pt>
                <c:pt idx="62">
                  <c:v>99.708951654241616</c:v>
                </c:pt>
                <c:pt idx="63">
                  <c:v>99.704255376383045</c:v>
                </c:pt>
                <c:pt idx="64">
                  <c:v>99.699559035509992</c:v>
                </c:pt>
                <c:pt idx="65">
                  <c:v>99.694862630516127</c:v>
                </c:pt>
                <c:pt idx="66">
                  <c:v>99.69016616252955</c:v>
                </c:pt>
                <c:pt idx="67">
                  <c:v>99.685469638216901</c:v>
                </c:pt>
                <c:pt idx="68">
                  <c:v>99.680773049815869</c:v>
                </c:pt>
                <c:pt idx="69">
                  <c:v>99.67607639845447</c:v>
                </c:pt>
                <c:pt idx="70">
                  <c:v>99.671379683026487</c:v>
                </c:pt>
                <c:pt idx="71">
                  <c:v>99.666682904659908</c:v>
                </c:pt>
                <c:pt idx="72">
                  <c:v>99.661986070020717</c:v>
                </c:pt>
                <c:pt idx="73">
                  <c:v>99.657289171347372</c:v>
                </c:pt>
                <c:pt idx="74">
                  <c:v>99.652592209767803</c:v>
                </c:pt>
                <c:pt idx="75">
                  <c:v>99.647895184175908</c:v>
                </c:pt>
                <c:pt idx="76">
                  <c:v>99.643198095699546</c:v>
                </c:pt>
                <c:pt idx="77">
                  <c:v>99.638500951004048</c:v>
                </c:pt>
                <c:pt idx="78">
                  <c:v>99.633803742328652</c:v>
                </c:pt>
                <c:pt idx="79">
                  <c:v>99.629106470801176</c:v>
                </c:pt>
                <c:pt idx="80">
                  <c:v>99.624409135315616</c:v>
                </c:pt>
                <c:pt idx="81">
                  <c:v>99.619711736999761</c:v>
                </c:pt>
                <c:pt idx="82">
                  <c:v>99.615014281401429</c:v>
                </c:pt>
                <c:pt idx="83">
                  <c:v>99.610316762994302</c:v>
                </c:pt>
                <c:pt idx="84">
                  <c:v>99.605619180672491</c:v>
                </c:pt>
                <c:pt idx="85">
                  <c:v>99.600921535563671</c:v>
                </c:pt>
                <c:pt idx="86">
                  <c:v>99.596223827678713</c:v>
                </c:pt>
                <c:pt idx="87">
                  <c:v>99.591526055911785</c:v>
                </c:pt>
                <c:pt idx="88">
                  <c:v>99.586828228043487</c:v>
                </c:pt>
                <c:pt idx="89">
                  <c:v>99.582130336314776</c:v>
                </c:pt>
                <c:pt idx="90">
                  <c:v>99.577432381853242</c:v>
                </c:pt>
                <c:pt idx="91">
                  <c:v>99.572734363553138</c:v>
                </c:pt>
                <c:pt idx="92">
                  <c:v>99.568036282541996</c:v>
                </c:pt>
                <c:pt idx="93">
                  <c:v>99.563338137714126</c:v>
                </c:pt>
                <c:pt idx="94">
                  <c:v>99.558639936849175</c:v>
                </c:pt>
                <c:pt idx="95">
                  <c:v>99.553941672189069</c:v>
                </c:pt>
                <c:pt idx="96">
                  <c:v>99.549243344861253</c:v>
                </c:pt>
                <c:pt idx="97">
                  <c:v>99.544544953760123</c:v>
                </c:pt>
                <c:pt idx="98">
                  <c:v>99.53984650001307</c:v>
                </c:pt>
                <c:pt idx="99">
                  <c:v>99.535147982514545</c:v>
                </c:pt>
                <c:pt idx="100">
                  <c:v>99.530449409043257</c:v>
                </c:pt>
                <c:pt idx="101">
                  <c:v>99.525750771842084</c:v>
                </c:pt>
                <c:pt idx="102">
                  <c:v>99.52105207203833</c:v>
                </c:pt>
                <c:pt idx="103">
                  <c:v>99.516353308526533</c:v>
                </c:pt>
                <c:pt idx="104">
                  <c:v>99.511654482433954</c:v>
                </c:pt>
                <c:pt idx="105">
                  <c:v>99.506955592655189</c:v>
                </c:pt>
                <c:pt idx="106">
                  <c:v>99.50225664585173</c:v>
                </c:pt>
                <c:pt idx="107">
                  <c:v>99.497557636499963</c:v>
                </c:pt>
                <c:pt idx="108">
                  <c:v>99.492858563494551</c:v>
                </c:pt>
                <c:pt idx="109">
                  <c:v>99.488159427962643</c:v>
                </c:pt>
                <c:pt idx="110">
                  <c:v>99.483460228798933</c:v>
                </c:pt>
                <c:pt idx="111">
                  <c:v>99.47876096713054</c:v>
                </c:pt>
                <c:pt idx="112">
                  <c:v>99.474061641852217</c:v>
                </c:pt>
                <c:pt idx="113">
                  <c:v>99.469362260740624</c:v>
                </c:pt>
                <c:pt idx="114">
                  <c:v>99.464662816040686</c:v>
                </c:pt>
                <c:pt idx="115">
                  <c:v>99.459963307763374</c:v>
                </c:pt>
                <c:pt idx="116">
                  <c:v>99.455263737035665</c:v>
                </c:pt>
                <c:pt idx="117">
                  <c:v>99.450564102752438</c:v>
                </c:pt>
                <c:pt idx="118">
                  <c:v>99.445864406040656</c:v>
                </c:pt>
                <c:pt idx="119">
                  <c:v>99.441164645795226</c:v>
                </c:pt>
                <c:pt idx="120">
                  <c:v>99.436464823143055</c:v>
                </c:pt>
                <c:pt idx="121">
                  <c:v>99.431764943627627</c:v>
                </c:pt>
                <c:pt idx="122">
                  <c:v>99.427065000611108</c:v>
                </c:pt>
                <c:pt idx="123">
                  <c:v>99.422364995220335</c:v>
                </c:pt>
                <c:pt idx="124">
                  <c:v>99.417664926350355</c:v>
                </c:pt>
                <c:pt idx="125">
                  <c:v>99.412964795127948</c:v>
                </c:pt>
                <c:pt idx="126">
                  <c:v>99.408264600448206</c:v>
                </c:pt>
                <c:pt idx="127">
                  <c:v>99.403564342322085</c:v>
                </c:pt>
                <c:pt idx="128">
                  <c:v>99.398864021876321</c:v>
                </c:pt>
                <c:pt idx="129">
                  <c:v>99.394163644653503</c:v>
                </c:pt>
                <c:pt idx="130">
                  <c:v>99.389463204016891</c:v>
                </c:pt>
                <c:pt idx="131">
                  <c:v>99.384762701093138</c:v>
                </c:pt>
                <c:pt idx="132">
                  <c:v>99.380062134777461</c:v>
                </c:pt>
                <c:pt idx="133">
                  <c:v>99.375361506196498</c:v>
                </c:pt>
                <c:pt idx="134">
                  <c:v>99.370660814245497</c:v>
                </c:pt>
                <c:pt idx="135">
                  <c:v>99.365960058935428</c:v>
                </c:pt>
                <c:pt idx="136">
                  <c:v>99.361259241392844</c:v>
                </c:pt>
                <c:pt idx="137">
                  <c:v>99.356558360513091</c:v>
                </c:pt>
                <c:pt idx="138">
                  <c:v>99.351857422953358</c:v>
                </c:pt>
                <c:pt idx="139">
                  <c:v>99.347156423193638</c:v>
                </c:pt>
                <c:pt idx="140">
                  <c:v>99.342455360129321</c:v>
                </c:pt>
                <c:pt idx="141">
                  <c:v>99.337754233771392</c:v>
                </c:pt>
                <c:pt idx="142">
                  <c:v>99.333053045246274</c:v>
                </c:pt>
                <c:pt idx="143">
                  <c:v>99.328351793449428</c:v>
                </c:pt>
                <c:pt idx="144">
                  <c:v>99.323650478391841</c:v>
                </c:pt>
                <c:pt idx="145">
                  <c:v>99.318949101199863</c:v>
                </c:pt>
                <c:pt idx="146">
                  <c:v>99.314247660769041</c:v>
                </c:pt>
                <c:pt idx="147">
                  <c:v>99.309546157110347</c:v>
                </c:pt>
                <c:pt idx="148">
                  <c:v>99.304844591350061</c:v>
                </c:pt>
                <c:pt idx="149">
                  <c:v>99.300142969028556</c:v>
                </c:pt>
                <c:pt idx="150">
                  <c:v>99.295441283511792</c:v>
                </c:pt>
                <c:pt idx="151">
                  <c:v>99.290739534810726</c:v>
                </c:pt>
                <c:pt idx="152">
                  <c:v>99.286037724051582</c:v>
                </c:pt>
                <c:pt idx="153">
                  <c:v>99.281335850130048</c:v>
                </c:pt>
                <c:pt idx="154">
                  <c:v>99.276633913057111</c:v>
                </c:pt>
                <c:pt idx="155">
                  <c:v>99.271931913958909</c:v>
                </c:pt>
                <c:pt idx="156">
                  <c:v>99.267229851731216</c:v>
                </c:pt>
                <c:pt idx="157">
                  <c:v>99.262527726385017</c:v>
                </c:pt>
                <c:pt idx="158">
                  <c:v>99.257825537931282</c:v>
                </c:pt>
                <c:pt idx="159">
                  <c:v>99.253123287496066</c:v>
                </c:pt>
                <c:pt idx="160">
                  <c:v>99.248420973975229</c:v>
                </c:pt>
                <c:pt idx="161">
                  <c:v>99.243718597379754</c:v>
                </c:pt>
                <c:pt idx="162">
                  <c:v>99.239016164363619</c:v>
                </c:pt>
                <c:pt idx="163">
                  <c:v>99.234313669409531</c:v>
                </c:pt>
                <c:pt idx="164">
                  <c:v>99.229611111413433</c:v>
                </c:pt>
                <c:pt idx="165">
                  <c:v>99.224908490386326</c:v>
                </c:pt>
                <c:pt idx="166">
                  <c:v>99.22020580633918</c:v>
                </c:pt>
                <c:pt idx="167">
                  <c:v>99.215503060397879</c:v>
                </c:pt>
                <c:pt idx="168">
                  <c:v>99.210800251458465</c:v>
                </c:pt>
                <c:pt idx="169">
                  <c:v>99.206097379531926</c:v>
                </c:pt>
                <c:pt idx="170">
                  <c:v>99.201394444629258</c:v>
                </c:pt>
                <c:pt idx="171">
                  <c:v>99.196691446761449</c:v>
                </c:pt>
                <c:pt idx="172">
                  <c:v>99.191988387054252</c:v>
                </c:pt>
                <c:pt idx="173">
                  <c:v>99.18728526440384</c:v>
                </c:pt>
                <c:pt idx="174">
                  <c:v>99.182582078821198</c:v>
                </c:pt>
                <c:pt idx="175">
                  <c:v>99.177878830317326</c:v>
                </c:pt>
                <c:pt idx="176">
                  <c:v>99.173175520017892</c:v>
                </c:pt>
                <c:pt idx="177">
                  <c:v>99.168472146819155</c:v>
                </c:pt>
                <c:pt idx="178">
                  <c:v>99.163768710732114</c:v>
                </c:pt>
                <c:pt idx="179">
                  <c:v>99.159065211767754</c:v>
                </c:pt>
                <c:pt idx="180">
                  <c:v>99.154361649937073</c:v>
                </c:pt>
                <c:pt idx="181">
                  <c:v>99.149658031891491</c:v>
                </c:pt>
                <c:pt idx="182">
                  <c:v>99.144954352115846</c:v>
                </c:pt>
                <c:pt idx="183">
                  <c:v>99.140250609506552</c:v>
                </c:pt>
                <c:pt idx="184">
                  <c:v>99.135546804074593</c:v>
                </c:pt>
                <c:pt idx="185">
                  <c:v>99.13084293583097</c:v>
                </c:pt>
                <c:pt idx="186">
                  <c:v>99.12613900478668</c:v>
                </c:pt>
                <c:pt idx="187">
                  <c:v>99.121435010952709</c:v>
                </c:pt>
                <c:pt idx="188">
                  <c:v>99.116730955454486</c:v>
                </c:pt>
                <c:pt idx="189">
                  <c:v>99.112026837188537</c:v>
                </c:pt>
                <c:pt idx="190">
                  <c:v>99.107322656165863</c:v>
                </c:pt>
                <c:pt idx="191">
                  <c:v>99.102618412397462</c:v>
                </c:pt>
                <c:pt idx="192">
                  <c:v>99.097914105894347</c:v>
                </c:pt>
                <c:pt idx="193">
                  <c:v>99.093209736667504</c:v>
                </c:pt>
                <c:pt idx="194">
                  <c:v>99.088505304727946</c:v>
                </c:pt>
                <c:pt idx="195">
                  <c:v>99.083800811200916</c:v>
                </c:pt>
                <c:pt idx="196">
                  <c:v>99.079096254983128</c:v>
                </c:pt>
                <c:pt idx="197">
                  <c:v>99.074391636085579</c:v>
                </c:pt>
                <c:pt idx="198">
                  <c:v>99.06968695451927</c:v>
                </c:pt>
                <c:pt idx="199">
                  <c:v>99.064982210295213</c:v>
                </c:pt>
                <c:pt idx="200">
                  <c:v>99.060277403424408</c:v>
                </c:pt>
                <c:pt idx="201">
                  <c:v>99.055572533917854</c:v>
                </c:pt>
                <c:pt idx="202">
                  <c:v>99.050867601786564</c:v>
                </c:pt>
                <c:pt idx="203">
                  <c:v>99.046162607041538</c:v>
                </c:pt>
                <c:pt idx="204">
                  <c:v>99.041457550807834</c:v>
                </c:pt>
                <c:pt idx="205">
                  <c:v>99.036752431982379</c:v>
                </c:pt>
                <c:pt idx="206">
                  <c:v>99.03204725057617</c:v>
                </c:pt>
                <c:pt idx="207">
                  <c:v>99.027342006600207</c:v>
                </c:pt>
                <c:pt idx="208">
                  <c:v>99.022636700065519</c:v>
                </c:pt>
                <c:pt idx="209">
                  <c:v>99.017931330983103</c:v>
                </c:pt>
                <c:pt idx="210">
                  <c:v>99.013225899363974</c:v>
                </c:pt>
                <c:pt idx="211">
                  <c:v>99.00852040521913</c:v>
                </c:pt>
                <c:pt idx="212">
                  <c:v>99.0038148485596</c:v>
                </c:pt>
                <c:pt idx="213">
                  <c:v>98.999109229396396</c:v>
                </c:pt>
                <c:pt idx="214">
                  <c:v>98.994403547740518</c:v>
                </c:pt>
                <c:pt idx="215">
                  <c:v>98.989697803602994</c:v>
                </c:pt>
                <c:pt idx="216">
                  <c:v>98.984991996994822</c:v>
                </c:pt>
                <c:pt idx="217">
                  <c:v>98.98028612792703</c:v>
                </c:pt>
                <c:pt idx="218">
                  <c:v>98.975580196410633</c:v>
                </c:pt>
                <c:pt idx="219">
                  <c:v>98.970874202456628</c:v>
                </c:pt>
                <c:pt idx="220">
                  <c:v>98.966168146076058</c:v>
                </c:pt>
                <c:pt idx="221">
                  <c:v>98.961462028393584</c:v>
                </c:pt>
                <c:pt idx="222">
                  <c:v>98.956755848306514</c:v>
                </c:pt>
                <c:pt idx="223">
                  <c:v>98.952049605825877</c:v>
                </c:pt>
                <c:pt idx="224">
                  <c:v>98.947343300962686</c:v>
                </c:pt>
                <c:pt idx="225">
                  <c:v>98.942636933727968</c:v>
                </c:pt>
                <c:pt idx="226">
                  <c:v>98.937930504132737</c:v>
                </c:pt>
                <c:pt idx="227">
                  <c:v>98.93322401218802</c:v>
                </c:pt>
                <c:pt idx="228">
                  <c:v>98.928517451270764</c:v>
                </c:pt>
                <c:pt idx="229">
                  <c:v>98.923810828026333</c:v>
                </c:pt>
                <c:pt idx="230">
                  <c:v>98.919104142465741</c:v>
                </c:pt>
                <c:pt idx="231">
                  <c:v>98.914397394600016</c:v>
                </c:pt>
                <c:pt idx="232">
                  <c:v>98.909690584440185</c:v>
                </c:pt>
                <c:pt idx="233">
                  <c:v>98.904983711997275</c:v>
                </c:pt>
                <c:pt idx="234">
                  <c:v>98.900276777282301</c:v>
                </c:pt>
                <c:pt idx="235">
                  <c:v>98.89556977919294</c:v>
                </c:pt>
                <c:pt idx="236">
                  <c:v>98.890862718853626</c:v>
                </c:pt>
                <c:pt idx="237">
                  <c:v>98.886155596275373</c:v>
                </c:pt>
                <c:pt idx="238">
                  <c:v>98.881448411469208</c:v>
                </c:pt>
                <c:pt idx="239">
                  <c:v>98.876741164446159</c:v>
                </c:pt>
                <c:pt idx="240">
                  <c:v>98.872033855217254</c:v>
                </c:pt>
                <c:pt idx="241">
                  <c:v>98.867326483793533</c:v>
                </c:pt>
                <c:pt idx="242">
                  <c:v>98.862619050186012</c:v>
                </c:pt>
                <c:pt idx="243">
                  <c:v>98.857911554405717</c:v>
                </c:pt>
                <c:pt idx="244">
                  <c:v>98.853203996463691</c:v>
                </c:pt>
                <c:pt idx="245">
                  <c:v>98.84849637637096</c:v>
                </c:pt>
                <c:pt idx="246">
                  <c:v>98.843788694138553</c:v>
                </c:pt>
                <c:pt idx="247">
                  <c:v>98.839080949777511</c:v>
                </c:pt>
                <c:pt idx="248">
                  <c:v>98.834373136667509</c:v>
                </c:pt>
                <c:pt idx="249">
                  <c:v>98.829665261451197</c:v>
                </c:pt>
                <c:pt idx="250">
                  <c:v>98.824957324139618</c:v>
                </c:pt>
                <c:pt idx="251">
                  <c:v>98.820249324743813</c:v>
                </c:pt>
                <c:pt idx="252">
                  <c:v>98.815541262161844</c:v>
                </c:pt>
                <c:pt idx="253">
                  <c:v>98.810833137517761</c:v>
                </c:pt>
                <c:pt idx="254">
                  <c:v>98.806124950822607</c:v>
                </c:pt>
                <c:pt idx="255">
                  <c:v>98.801416702087408</c:v>
                </c:pt>
                <c:pt idx="256">
                  <c:v>98.796708391323193</c:v>
                </c:pt>
                <c:pt idx="257">
                  <c:v>98.792000018541017</c:v>
                </c:pt>
                <c:pt idx="258">
                  <c:v>98.787291583751909</c:v>
                </c:pt>
                <c:pt idx="259">
                  <c:v>98.782583086966909</c:v>
                </c:pt>
                <c:pt idx="260">
                  <c:v>98.777874528197074</c:v>
                </c:pt>
                <c:pt idx="261">
                  <c:v>98.773165899711074</c:v>
                </c:pt>
                <c:pt idx="262">
                  <c:v>98.768457209262635</c:v>
                </c:pt>
                <c:pt idx="263">
                  <c:v>98.763748456862785</c:v>
                </c:pt>
                <c:pt idx="264">
                  <c:v>98.759039642522566</c:v>
                </c:pt>
                <c:pt idx="265">
                  <c:v>98.75433076625302</c:v>
                </c:pt>
                <c:pt idx="266">
                  <c:v>98.749621828065202</c:v>
                </c:pt>
                <c:pt idx="267">
                  <c:v>98.744912827970154</c:v>
                </c:pt>
                <c:pt idx="268">
                  <c:v>98.740203764866322</c:v>
                </c:pt>
                <c:pt idx="269">
                  <c:v>98.735494639877388</c:v>
                </c:pt>
                <c:pt idx="270">
                  <c:v>98.730785453014406</c:v>
                </c:pt>
                <c:pt idx="271">
                  <c:v>98.726076197660177</c:v>
                </c:pt>
                <c:pt idx="272">
                  <c:v>98.721366880454255</c:v>
                </c:pt>
                <c:pt idx="273">
                  <c:v>98.716657501407695</c:v>
                </c:pt>
                <c:pt idx="274">
                  <c:v>98.711948059419086</c:v>
                </c:pt>
                <c:pt idx="275">
                  <c:v>98.70723855561198</c:v>
                </c:pt>
                <c:pt idx="276">
                  <c:v>98.702528989997433</c:v>
                </c:pt>
                <c:pt idx="277">
                  <c:v>98.697819362586486</c:v>
                </c:pt>
                <c:pt idx="278">
                  <c:v>98.693109673390197</c:v>
                </c:pt>
                <c:pt idx="279">
                  <c:v>98.688399921307266</c:v>
                </c:pt>
                <c:pt idx="280">
                  <c:v>98.683690100834127</c:v>
                </c:pt>
                <c:pt idx="281">
                  <c:v>98.678980218609112</c:v>
                </c:pt>
                <c:pt idx="282">
                  <c:v>98.674270274643277</c:v>
                </c:pt>
                <c:pt idx="283">
                  <c:v>98.669560268947677</c:v>
                </c:pt>
                <c:pt idx="284">
                  <c:v>98.664850200421128</c:v>
                </c:pt>
                <c:pt idx="285">
                  <c:v>98.660140070186969</c:v>
                </c:pt>
                <c:pt idx="286">
                  <c:v>98.655429878256257</c:v>
                </c:pt>
                <c:pt idx="287">
                  <c:v>98.650719624640047</c:v>
                </c:pt>
                <c:pt idx="288">
                  <c:v>98.646009302723456</c:v>
                </c:pt>
                <c:pt idx="289">
                  <c:v>98.641298918031637</c:v>
                </c:pt>
                <c:pt idx="290">
                  <c:v>98.636588471687816</c:v>
                </c:pt>
                <c:pt idx="291">
                  <c:v>98.631877963703033</c:v>
                </c:pt>
                <c:pt idx="292">
                  <c:v>98.62716739408836</c:v>
                </c:pt>
                <c:pt idx="293">
                  <c:v>98.622456761742825</c:v>
                </c:pt>
                <c:pt idx="294">
                  <c:v>98.617746067789568</c:v>
                </c:pt>
                <c:pt idx="295">
                  <c:v>98.613035312239646</c:v>
                </c:pt>
                <c:pt idx="296">
                  <c:v>98.608324488479269</c:v>
                </c:pt>
                <c:pt idx="297">
                  <c:v>98.603613602032695</c:v>
                </c:pt>
                <c:pt idx="298">
                  <c:v>98.59890265402295</c:v>
                </c:pt>
                <c:pt idx="299">
                  <c:v>98.594191644461105</c:v>
                </c:pt>
                <c:pt idx="300">
                  <c:v>98.589480572246359</c:v>
                </c:pt>
                <c:pt idx="301">
                  <c:v>98.584769438501695</c:v>
                </c:pt>
                <c:pt idx="302">
                  <c:v>98.580058236614136</c:v>
                </c:pt>
                <c:pt idx="303">
                  <c:v>98.575346973219055</c:v>
                </c:pt>
                <c:pt idx="304">
                  <c:v>98.570635647215738</c:v>
                </c:pt>
                <c:pt idx="305">
                  <c:v>98.565924259727083</c:v>
                </c:pt>
                <c:pt idx="306">
                  <c:v>98.561212810764147</c:v>
                </c:pt>
                <c:pt idx="307">
                  <c:v>98.556501299226298</c:v>
                </c:pt>
                <c:pt idx="308">
                  <c:v>98.55178972623635</c:v>
                </c:pt>
                <c:pt idx="309">
                  <c:v>98.547078085182306</c:v>
                </c:pt>
                <c:pt idx="310">
                  <c:v>98.542366381586945</c:v>
                </c:pt>
                <c:pt idx="311">
                  <c:v>98.537654616573008</c:v>
                </c:pt>
                <c:pt idx="312">
                  <c:v>98.53294279015158</c:v>
                </c:pt>
                <c:pt idx="313">
                  <c:v>98.528230901222159</c:v>
                </c:pt>
                <c:pt idx="314">
                  <c:v>98.523518950907416</c:v>
                </c:pt>
                <c:pt idx="315">
                  <c:v>98.518806932596192</c:v>
                </c:pt>
                <c:pt idx="316">
                  <c:v>98.514094851810569</c:v>
                </c:pt>
                <c:pt idx="317">
                  <c:v>98.509382709673176</c:v>
                </c:pt>
                <c:pt idx="318">
                  <c:v>98.504670506195083</c:v>
                </c:pt>
                <c:pt idx="319">
                  <c:v>98.499958240275944</c:v>
                </c:pt>
                <c:pt idx="320">
                  <c:v>98.495245906416727</c:v>
                </c:pt>
                <c:pt idx="321">
                  <c:v>98.490533511250362</c:v>
                </c:pt>
                <c:pt idx="322">
                  <c:v>98.48582105367656</c:v>
                </c:pt>
                <c:pt idx="323">
                  <c:v>98.481108534817807</c:v>
                </c:pt>
                <c:pt idx="324">
                  <c:v>98.476395953573856</c:v>
                </c:pt>
                <c:pt idx="325">
                  <c:v>98.471683311067167</c:v>
                </c:pt>
                <c:pt idx="326">
                  <c:v>98.466970600688043</c:v>
                </c:pt>
                <c:pt idx="327">
                  <c:v>98.462257827957359</c:v>
                </c:pt>
                <c:pt idx="328">
                  <c:v>98.457544993997473</c:v>
                </c:pt>
                <c:pt idx="329">
                  <c:v>98.452832098819485</c:v>
                </c:pt>
                <c:pt idx="330">
                  <c:v>98.448119141323289</c:v>
                </c:pt>
                <c:pt idx="331">
                  <c:v>98.443406116011104</c:v>
                </c:pt>
                <c:pt idx="332">
                  <c:v>98.43869302840325</c:v>
                </c:pt>
                <c:pt idx="333">
                  <c:v>98.433979879621972</c:v>
                </c:pt>
                <c:pt idx="334">
                  <c:v>98.42926666967837</c:v>
                </c:pt>
                <c:pt idx="335">
                  <c:v>98.424553397472451</c:v>
                </c:pt>
                <c:pt idx="336">
                  <c:v>98.419840057507017</c:v>
                </c:pt>
                <c:pt idx="337">
                  <c:v>98.415126655301805</c:v>
                </c:pt>
                <c:pt idx="338">
                  <c:v>98.410413191978961</c:v>
                </c:pt>
                <c:pt idx="339">
                  <c:v>98.405699666438608</c:v>
                </c:pt>
                <c:pt idx="340">
                  <c:v>98.400986073184001</c:v>
                </c:pt>
                <c:pt idx="341">
                  <c:v>98.396272418845342</c:v>
                </c:pt>
                <c:pt idx="342">
                  <c:v>98.391558702322826</c:v>
                </c:pt>
                <c:pt idx="343">
                  <c:v>98.386844924738483</c:v>
                </c:pt>
                <c:pt idx="344">
                  <c:v>98.382131084992551</c:v>
                </c:pt>
                <c:pt idx="345">
                  <c:v>98.377417177588853</c:v>
                </c:pt>
                <c:pt idx="346">
                  <c:v>98.372703208046119</c:v>
                </c:pt>
                <c:pt idx="347">
                  <c:v>98.36798917748628</c:v>
                </c:pt>
                <c:pt idx="348">
                  <c:v>98.363275084809672</c:v>
                </c:pt>
                <c:pt idx="349">
                  <c:v>98.358560924520575</c:v>
                </c:pt>
                <c:pt idx="350">
                  <c:v>98.353846702137261</c:v>
                </c:pt>
                <c:pt idx="351">
                  <c:v>98.349132418781593</c:v>
                </c:pt>
                <c:pt idx="352">
                  <c:v>98.344418073353992</c:v>
                </c:pt>
                <c:pt idx="353">
                  <c:v>98.339703666976263</c:v>
                </c:pt>
                <c:pt idx="354">
                  <c:v>98.334989191931939</c:v>
                </c:pt>
                <c:pt idx="355">
                  <c:v>98.330274655960011</c:v>
                </c:pt>
                <c:pt idx="356">
                  <c:v>98.325560057960985</c:v>
                </c:pt>
                <c:pt idx="357">
                  <c:v>98.32084539905658</c:v>
                </c:pt>
                <c:pt idx="358">
                  <c:v>98.316130671530971</c:v>
                </c:pt>
                <c:pt idx="359">
                  <c:v>98.311415883122507</c:v>
                </c:pt>
                <c:pt idx="360">
                  <c:v>98.306701032731794</c:v>
                </c:pt>
                <c:pt idx="361">
                  <c:v>98.301986121480482</c:v>
                </c:pt>
                <c:pt idx="362">
                  <c:v>98.297271141653354</c:v>
                </c:pt>
                <c:pt idx="363">
                  <c:v>98.292556100988136</c:v>
                </c:pt>
                <c:pt idx="364">
                  <c:v>98.287840998385533</c:v>
                </c:pt>
                <c:pt idx="365">
                  <c:v>98.283125834967095</c:v>
                </c:pt>
                <c:pt idx="366">
                  <c:v>98.278410603018258</c:v>
                </c:pt>
                <c:pt idx="367">
                  <c:v>98.273695310276111</c:v>
                </c:pt>
                <c:pt idx="368">
                  <c:v>98.268979955641456</c:v>
                </c:pt>
                <c:pt idx="369">
                  <c:v>98.264264539125463</c:v>
                </c:pt>
                <c:pt idx="370">
                  <c:v>98.2595490552348</c:v>
                </c:pt>
                <c:pt idx="371">
                  <c:v>98.254833509485366</c:v>
                </c:pt>
                <c:pt idx="372">
                  <c:v>98.250117902998554</c:v>
                </c:pt>
                <c:pt idx="373">
                  <c:v>98.245402234675282</c:v>
                </c:pt>
                <c:pt idx="374">
                  <c:v>98.240686499022686</c:v>
                </c:pt>
                <c:pt idx="375">
                  <c:v>98.235970701556212</c:v>
                </c:pt>
                <c:pt idx="376">
                  <c:v>98.231254843397167</c:v>
                </c:pt>
                <c:pt idx="377">
                  <c:v>98.226538916832737</c:v>
                </c:pt>
                <c:pt idx="378">
                  <c:v>98.221822928488194</c:v>
                </c:pt>
                <c:pt idx="379">
                  <c:v>98.217106879484774</c:v>
                </c:pt>
                <c:pt idx="380">
                  <c:v>98.212390768723552</c:v>
                </c:pt>
                <c:pt idx="381">
                  <c:v>98.207674590712443</c:v>
                </c:pt>
                <c:pt idx="382">
                  <c:v>98.202958350966128</c:v>
                </c:pt>
                <c:pt idx="383">
                  <c:v>98.198242049495789</c:v>
                </c:pt>
                <c:pt idx="384">
                  <c:v>98.193525680809685</c:v>
                </c:pt>
                <c:pt idx="385">
                  <c:v>98.188809250422139</c:v>
                </c:pt>
                <c:pt idx="386">
                  <c:v>98.184092758344349</c:v>
                </c:pt>
                <c:pt idx="387">
                  <c:v>98.179376205697352</c:v>
                </c:pt>
                <c:pt idx="388">
                  <c:v>98.174659584770126</c:v>
                </c:pt>
                <c:pt idx="389">
                  <c:v>98.16994290329626</c:v>
                </c:pt>
                <c:pt idx="390">
                  <c:v>98.165226160177056</c:v>
                </c:pt>
                <c:pt idx="391">
                  <c:v>98.160509348811814</c:v>
                </c:pt>
                <c:pt idx="392">
                  <c:v>98.155792476933641</c:v>
                </c:pt>
                <c:pt idx="393">
                  <c:v>98.151075543443937</c:v>
                </c:pt>
                <c:pt idx="394">
                  <c:v>98.146358548353874</c:v>
                </c:pt>
                <c:pt idx="395">
                  <c:v>98.141641486172986</c:v>
                </c:pt>
                <c:pt idx="396">
                  <c:v>98.136924362414362</c:v>
                </c:pt>
                <c:pt idx="397">
                  <c:v>98.132207177089185</c:v>
                </c:pt>
                <c:pt idx="398">
                  <c:v>98.127489924707319</c:v>
                </c:pt>
                <c:pt idx="399">
                  <c:v>98.12277261078151</c:v>
                </c:pt>
                <c:pt idx="400">
                  <c:v>98.118055235322942</c:v>
                </c:pt>
                <c:pt idx="401">
                  <c:v>98.113337792841833</c:v>
                </c:pt>
                <c:pt idx="402">
                  <c:v>98.108620288850588</c:v>
                </c:pt>
                <c:pt idx="403">
                  <c:v>98.103902723360406</c:v>
                </c:pt>
                <c:pt idx="404">
                  <c:v>98.099185090881832</c:v>
                </c:pt>
                <c:pt idx="405">
                  <c:v>98.09446739692693</c:v>
                </c:pt>
                <c:pt idx="406">
                  <c:v>98.089749641506899</c:v>
                </c:pt>
                <c:pt idx="407">
                  <c:v>98.085031818023225</c:v>
                </c:pt>
                <c:pt idx="408">
                  <c:v>98.080313934206472</c:v>
                </c:pt>
                <c:pt idx="409">
                  <c:v>98.075595988958412</c:v>
                </c:pt>
                <c:pt idx="410">
                  <c:v>98.070877975680929</c:v>
                </c:pt>
                <c:pt idx="411">
                  <c:v>98.066159902104133</c:v>
                </c:pt>
                <c:pt idx="412">
                  <c:v>98.06144176712985</c:v>
                </c:pt>
                <c:pt idx="413">
                  <c:v>98.056723564160393</c:v>
                </c:pt>
                <c:pt idx="414">
                  <c:v>98.052005299816116</c:v>
                </c:pt>
                <c:pt idx="415">
                  <c:v>98.047286975217474</c:v>
                </c:pt>
                <c:pt idx="416">
                  <c:v>98.042568582657893</c:v>
                </c:pt>
                <c:pt idx="417">
                  <c:v>98.037850128757327</c:v>
                </c:pt>
                <c:pt idx="418">
                  <c:v>98.03313161352699</c:v>
                </c:pt>
                <c:pt idx="419">
                  <c:v>98.028413031479147</c:v>
                </c:pt>
                <c:pt idx="420">
                  <c:v>98.023694388124156</c:v>
                </c:pt>
                <c:pt idx="421">
                  <c:v>98.018975683473244</c:v>
                </c:pt>
                <c:pt idx="422">
                  <c:v>98.01425691092993</c:v>
                </c:pt>
                <c:pt idx="423">
                  <c:v>98.00953807822242</c:v>
                </c:pt>
                <c:pt idx="424">
                  <c:v>98.004819184252824</c:v>
                </c:pt>
                <c:pt idx="425">
                  <c:v>98.00010022242509</c:v>
                </c:pt>
                <c:pt idx="426">
                  <c:v>97.995381199357965</c:v>
                </c:pt>
                <c:pt idx="427">
                  <c:v>97.990662115062648</c:v>
                </c:pt>
                <c:pt idx="428">
                  <c:v>97.985942964052441</c:v>
                </c:pt>
                <c:pt idx="429">
                  <c:v>97.981223751836694</c:v>
                </c:pt>
                <c:pt idx="430">
                  <c:v>97.976504478426619</c:v>
                </c:pt>
                <c:pt idx="431">
                  <c:v>97.971785137226988</c:v>
                </c:pt>
                <c:pt idx="432">
                  <c:v>97.967065734855723</c:v>
                </c:pt>
                <c:pt idx="433">
                  <c:v>97.962346265826682</c:v>
                </c:pt>
                <c:pt idx="434">
                  <c:v>97.95762673564866</c:v>
                </c:pt>
                <c:pt idx="435">
                  <c:v>97.952907144332869</c:v>
                </c:pt>
                <c:pt idx="436">
                  <c:v>97.948187485284777</c:v>
                </c:pt>
                <c:pt idx="437">
                  <c:v>97.943467765121625</c:v>
                </c:pt>
                <c:pt idx="438">
                  <c:v>97.938747984963328</c:v>
                </c:pt>
                <c:pt idx="439">
                  <c:v>97.934028137107006</c:v>
                </c:pt>
                <c:pt idx="440">
                  <c:v>97.929308228169489</c:v>
                </c:pt>
                <c:pt idx="441">
                  <c:v>97.924588251556941</c:v>
                </c:pt>
                <c:pt idx="442">
                  <c:v>97.919868213885906</c:v>
                </c:pt>
                <c:pt idx="443">
                  <c:v>97.915148115167611</c:v>
                </c:pt>
                <c:pt idx="444">
                  <c:v>97.910427948808618</c:v>
                </c:pt>
                <c:pt idx="445">
                  <c:v>97.90570772253362</c:v>
                </c:pt>
                <c:pt idx="446">
                  <c:v>97.900987435245241</c:v>
                </c:pt>
                <c:pt idx="447">
                  <c:v>97.896267080350469</c:v>
                </c:pt>
                <c:pt idx="448">
                  <c:v>97.891546664465039</c:v>
                </c:pt>
                <c:pt idx="449">
                  <c:v>97.886826180996195</c:v>
                </c:pt>
                <c:pt idx="450">
                  <c:v>97.882105636559416</c:v>
                </c:pt>
                <c:pt idx="451">
                  <c:v>97.877385031165915</c:v>
                </c:pt>
                <c:pt idx="452">
                  <c:v>97.872664358223361</c:v>
                </c:pt>
                <c:pt idx="453">
                  <c:v>97.867943625455169</c:v>
                </c:pt>
                <c:pt idx="454">
                  <c:v>97.863222825160875</c:v>
                </c:pt>
                <c:pt idx="455">
                  <c:v>97.858501963955263</c:v>
                </c:pt>
                <c:pt idx="456">
                  <c:v>97.853781041849558</c:v>
                </c:pt>
                <c:pt idx="457">
                  <c:v>97.849060052252113</c:v>
                </c:pt>
                <c:pt idx="458">
                  <c:v>97.844339001777314</c:v>
                </c:pt>
                <c:pt idx="459">
                  <c:v>97.839617883833782</c:v>
                </c:pt>
                <c:pt idx="460">
                  <c:v>97.834896705035618</c:v>
                </c:pt>
                <c:pt idx="461">
                  <c:v>97.830175465394049</c:v>
                </c:pt>
                <c:pt idx="462">
                  <c:v>97.825454158318124</c:v>
                </c:pt>
                <c:pt idx="463">
                  <c:v>97.82073279042153</c:v>
                </c:pt>
                <c:pt idx="464">
                  <c:v>97.816011355113574</c:v>
                </c:pt>
                <c:pt idx="465">
                  <c:v>97.811289859007687</c:v>
                </c:pt>
                <c:pt idx="466">
                  <c:v>97.806568295513472</c:v>
                </c:pt>
                <c:pt idx="467">
                  <c:v>97.801846672352099</c:v>
                </c:pt>
                <c:pt idx="468">
                  <c:v>97.797124988426717</c:v>
                </c:pt>
                <c:pt idx="469">
                  <c:v>97.79240323714734</c:v>
                </c:pt>
                <c:pt idx="470">
                  <c:v>97.787681425126706</c:v>
                </c:pt>
                <c:pt idx="471">
                  <c:v>97.782959545775086</c:v>
                </c:pt>
                <c:pt idx="472">
                  <c:v>97.778237605704959</c:v>
                </c:pt>
                <c:pt idx="473">
                  <c:v>97.773515598326867</c:v>
                </c:pt>
                <c:pt idx="474">
                  <c:v>97.768793530253006</c:v>
                </c:pt>
                <c:pt idx="475">
                  <c:v>97.764071401494618</c:v>
                </c:pt>
                <c:pt idx="476">
                  <c:v>97.759349205462669</c:v>
                </c:pt>
                <c:pt idx="477">
                  <c:v>97.754626948768944</c:v>
                </c:pt>
                <c:pt idx="478">
                  <c:v>97.749904624824694</c:v>
                </c:pt>
                <c:pt idx="479">
                  <c:v>97.745182240241419</c:v>
                </c:pt>
                <c:pt idx="480">
                  <c:v>97.740459788430641</c:v>
                </c:pt>
                <c:pt idx="481">
                  <c:v>97.73573727600359</c:v>
                </c:pt>
                <c:pt idx="482">
                  <c:v>97.731014696372071</c:v>
                </c:pt>
                <c:pt idx="483">
                  <c:v>97.726292056147045</c:v>
                </c:pt>
                <c:pt idx="484">
                  <c:v>97.721569355339767</c:v>
                </c:pt>
                <c:pt idx="485">
                  <c:v>97.716846587362426</c:v>
                </c:pt>
                <c:pt idx="486">
                  <c:v>97.712123758825584</c:v>
                </c:pt>
                <c:pt idx="487">
                  <c:v>97.707400863141729</c:v>
                </c:pt>
                <c:pt idx="488">
                  <c:v>97.702677906921139</c:v>
                </c:pt>
                <c:pt idx="489">
                  <c:v>97.697954883576571</c:v>
                </c:pt>
                <c:pt idx="490">
                  <c:v>97.693231798610526</c:v>
                </c:pt>
                <c:pt idx="491">
                  <c:v>97.688508646543596</c:v>
                </c:pt>
                <c:pt idx="492">
                  <c:v>97.68378543398552</c:v>
                </c:pt>
                <c:pt idx="493">
                  <c:v>97.679062154349594</c:v>
                </c:pt>
                <c:pt idx="494">
                  <c:v>97.674338814245303</c:v>
                </c:pt>
                <c:pt idx="495">
                  <c:v>97.669615407086212</c:v>
                </c:pt>
                <c:pt idx="496">
                  <c:v>97.664891939481521</c:v>
                </c:pt>
                <c:pt idx="497">
                  <c:v>97.660168411442484</c:v>
                </c:pt>
                <c:pt idx="498">
                  <c:v>97.655444816383095</c:v>
                </c:pt>
                <c:pt idx="499">
                  <c:v>97.650721160912141</c:v>
                </c:pt>
                <c:pt idx="500">
                  <c:v>97.645997438443885</c:v>
                </c:pt>
                <c:pt idx="501">
                  <c:v>97.641273655586843</c:v>
                </c:pt>
                <c:pt idx="502">
                  <c:v>97.63654980575555</c:v>
                </c:pt>
                <c:pt idx="503">
                  <c:v>97.63182589445104</c:v>
                </c:pt>
                <c:pt idx="504">
                  <c:v>97.6271019161954</c:v>
                </c:pt>
                <c:pt idx="505">
                  <c:v>97.622377877596591</c:v>
                </c:pt>
                <c:pt idx="506">
                  <c:v>97.617653772069701</c:v>
                </c:pt>
                <c:pt idx="507">
                  <c:v>97.612929606222437</c:v>
                </c:pt>
                <c:pt idx="508">
                  <c:v>97.608205373470156</c:v>
                </c:pt>
                <c:pt idx="509">
                  <c:v>97.603481080420295</c:v>
                </c:pt>
                <c:pt idx="510">
                  <c:v>97.598756720488481</c:v>
                </c:pt>
                <c:pt idx="511">
                  <c:v>97.594032300281867</c:v>
                </c:pt>
                <c:pt idx="512">
                  <c:v>97.589307812109382</c:v>
                </c:pt>
                <c:pt idx="513">
                  <c:v>97.584583263684948</c:v>
                </c:pt>
                <c:pt idx="514">
                  <c:v>97.579858648424761</c:v>
                </c:pt>
                <c:pt idx="515">
                  <c:v>97.575133972935419</c:v>
                </c:pt>
                <c:pt idx="516">
                  <c:v>97.570409230633388</c:v>
                </c:pt>
                <c:pt idx="517">
                  <c:v>97.56568442812501</c:v>
                </c:pt>
                <c:pt idx="518">
                  <c:v>97.560959557720167</c:v>
                </c:pt>
                <c:pt idx="519">
                  <c:v>97.556234627131815</c:v>
                </c:pt>
                <c:pt idx="520">
                  <c:v>97.551509629776987</c:v>
                </c:pt>
                <c:pt idx="521">
                  <c:v>97.546784572261458</c:v>
                </c:pt>
                <c:pt idx="522">
                  <c:v>97.542059448002533</c:v>
                </c:pt>
                <c:pt idx="523">
                  <c:v>97.537334263605715</c:v>
                </c:pt>
                <c:pt idx="524">
                  <c:v>97.532609011381865</c:v>
                </c:pt>
                <c:pt idx="525">
                  <c:v>97.527883699042988</c:v>
                </c:pt>
                <c:pt idx="526">
                  <c:v>97.523158320006928</c:v>
                </c:pt>
                <c:pt idx="527">
                  <c:v>97.518432880878649</c:v>
                </c:pt>
                <c:pt idx="528">
                  <c:v>97.513707375076294</c:v>
                </c:pt>
                <c:pt idx="529">
                  <c:v>97.508981808097914</c:v>
                </c:pt>
                <c:pt idx="530">
                  <c:v>97.504256174468594</c:v>
                </c:pt>
                <c:pt idx="531">
                  <c:v>97.499530474200014</c:v>
                </c:pt>
                <c:pt idx="532">
                  <c:v>97.494804713896443</c:v>
                </c:pt>
                <c:pt idx="533">
                  <c:v>97.490078886976704</c:v>
                </c:pt>
                <c:pt idx="534">
                  <c:v>97.485352998938296</c:v>
                </c:pt>
                <c:pt idx="535">
                  <c:v>97.480627044306871</c:v>
                </c:pt>
                <c:pt idx="536">
                  <c:v>97.475901029686142</c:v>
                </c:pt>
                <c:pt idx="537">
                  <c:v>97.471174948495488</c:v>
                </c:pt>
                <c:pt idx="538">
                  <c:v>97.466448806231966</c:v>
                </c:pt>
                <c:pt idx="539">
                  <c:v>97.461722597421669</c:v>
                </c:pt>
                <c:pt idx="540">
                  <c:v>97.456996328667785</c:v>
                </c:pt>
                <c:pt idx="541">
                  <c:v>97.452269993390232</c:v>
                </c:pt>
                <c:pt idx="542">
                  <c:v>97.447543590494391</c:v>
                </c:pt>
                <c:pt idx="543">
                  <c:v>97.442817127689395</c:v>
                </c:pt>
                <c:pt idx="544">
                  <c:v>97.438090598395576</c:v>
                </c:pt>
                <c:pt idx="545">
                  <c:v>97.433364008109194</c:v>
                </c:pt>
                <c:pt idx="546">
                  <c:v>97.428637351357153</c:v>
                </c:pt>
                <c:pt idx="547">
                  <c:v>97.423910634741674</c:v>
                </c:pt>
                <c:pt idx="548">
                  <c:v>97.419183851683641</c:v>
                </c:pt>
                <c:pt idx="549">
                  <c:v>97.414457007678863</c:v>
                </c:pt>
                <c:pt idx="550">
                  <c:v>97.409730097254709</c:v>
                </c:pt>
                <c:pt idx="551">
                  <c:v>97.405003120422862</c:v>
                </c:pt>
                <c:pt idx="552">
                  <c:v>97.400276082678786</c:v>
                </c:pt>
                <c:pt idx="553">
                  <c:v>97.395548978550195</c:v>
                </c:pt>
                <c:pt idx="554">
                  <c:v>97.390821814638358</c:v>
                </c:pt>
                <c:pt idx="555">
                  <c:v>97.386094583259109</c:v>
                </c:pt>
                <c:pt idx="556">
                  <c:v>97.381367292119506</c:v>
                </c:pt>
                <c:pt idx="557">
                  <c:v>97.376639934641673</c:v>
                </c:pt>
                <c:pt idx="558">
                  <c:v>97.371912509731388</c:v>
                </c:pt>
                <c:pt idx="559">
                  <c:v>97.367185025095196</c:v>
                </c:pt>
                <c:pt idx="560">
                  <c:v>97.362457474155661</c:v>
                </c:pt>
                <c:pt idx="561">
                  <c:v>97.357729862407226</c:v>
                </c:pt>
                <c:pt idx="562">
                  <c:v>97.353002184378624</c:v>
                </c:pt>
                <c:pt idx="563">
                  <c:v>97.348274446669876</c:v>
                </c:pt>
                <c:pt idx="564">
                  <c:v>97.343546641598309</c:v>
                </c:pt>
                <c:pt idx="565">
                  <c:v>97.338818770281449</c:v>
                </c:pt>
                <c:pt idx="566">
                  <c:v>97.334090839318932</c:v>
                </c:pt>
                <c:pt idx="567">
                  <c:v>97.329362841028541</c:v>
                </c:pt>
                <c:pt idx="568">
                  <c:v>97.3246347831154</c:v>
                </c:pt>
                <c:pt idx="569">
                  <c:v>97.319906659003308</c:v>
                </c:pt>
                <c:pt idx="570">
                  <c:v>97.315178467598315</c:v>
                </c:pt>
                <c:pt idx="571">
                  <c:v>97.310450216605062</c:v>
                </c:pt>
                <c:pt idx="572">
                  <c:v>97.305721898342142</c:v>
                </c:pt>
                <c:pt idx="573">
                  <c:v>97.30099352051387</c:v>
                </c:pt>
                <c:pt idx="574">
                  <c:v>97.296265076544742</c:v>
                </c:pt>
                <c:pt idx="575">
                  <c:v>97.29153656534092</c:v>
                </c:pt>
                <c:pt idx="576">
                  <c:v>97.286807994606249</c:v>
                </c:pt>
                <c:pt idx="577">
                  <c:v>97.282079356660134</c:v>
                </c:pt>
                <c:pt idx="578">
                  <c:v>97.277350659206078</c:v>
                </c:pt>
                <c:pt idx="579">
                  <c:v>97.272621894563827</c:v>
                </c:pt>
                <c:pt idx="580">
                  <c:v>97.267893063850593</c:v>
                </c:pt>
                <c:pt idx="581">
                  <c:v>97.263164173663924</c:v>
                </c:pt>
                <c:pt idx="582">
                  <c:v>97.258435216324045</c:v>
                </c:pt>
                <c:pt idx="583">
                  <c:v>97.253706192948101</c:v>
                </c:pt>
                <c:pt idx="584">
                  <c:v>97.248977109027905</c:v>
                </c:pt>
                <c:pt idx="585">
                  <c:v>97.244247959094849</c:v>
                </c:pt>
                <c:pt idx="586">
                  <c:v>97.239518748640521</c:v>
                </c:pt>
                <c:pt idx="587">
                  <c:v>97.234789472196553</c:v>
                </c:pt>
                <c:pt idx="588">
                  <c:v>97.230060129774657</c:v>
                </c:pt>
                <c:pt idx="589">
                  <c:v>97.225330726866076</c:v>
                </c:pt>
                <c:pt idx="590">
                  <c:v>97.220601258002773</c:v>
                </c:pt>
                <c:pt idx="591">
                  <c:v>97.215871722091308</c:v>
                </c:pt>
                <c:pt idx="592">
                  <c:v>97.211142126832954</c:v>
                </c:pt>
                <c:pt idx="593">
                  <c:v>97.2064124645497</c:v>
                </c:pt>
                <c:pt idx="594">
                  <c:v>97.201682736358435</c:v>
                </c:pt>
                <c:pt idx="595">
                  <c:v>97.196952947749736</c:v>
                </c:pt>
                <c:pt idx="596">
                  <c:v>97.192223093256246</c:v>
                </c:pt>
                <c:pt idx="597">
                  <c:v>97.187493178368314</c:v>
                </c:pt>
                <c:pt idx="598">
                  <c:v>97.182763197618826</c:v>
                </c:pt>
                <c:pt idx="599">
                  <c:v>97.178033149914512</c:v>
                </c:pt>
                <c:pt idx="600">
                  <c:v>97.173303042955382</c:v>
                </c:pt>
                <c:pt idx="601">
                  <c:v>97.168572869064704</c:v>
                </c:pt>
                <c:pt idx="602">
                  <c:v>97.163842629359195</c:v>
                </c:pt>
                <c:pt idx="603">
                  <c:v>97.159112329328508</c:v>
                </c:pt>
                <c:pt idx="604">
                  <c:v>97.154381963506225</c:v>
                </c:pt>
                <c:pt idx="605">
                  <c:v>97.149651530799233</c:v>
                </c:pt>
                <c:pt idx="606">
                  <c:v>97.14492103890656</c:v>
                </c:pt>
                <c:pt idx="607">
                  <c:v>97.140190480152455</c:v>
                </c:pt>
                <c:pt idx="608">
                  <c:v>97.135459854548714</c:v>
                </c:pt>
                <c:pt idx="609">
                  <c:v>97.130729169793895</c:v>
                </c:pt>
                <c:pt idx="610">
                  <c:v>97.125998418212731</c:v>
                </c:pt>
                <c:pt idx="611">
                  <c:v>97.12126760092174</c:v>
                </c:pt>
                <c:pt idx="612">
                  <c:v>97.116536723409553</c:v>
                </c:pt>
                <c:pt idx="613">
                  <c:v>97.111805780210773</c:v>
                </c:pt>
                <c:pt idx="614">
                  <c:v>97.107074770232501</c:v>
                </c:pt>
                <c:pt idx="615">
                  <c:v>97.102343700067706</c:v>
                </c:pt>
                <c:pt idx="616">
                  <c:v>97.097612564251364</c:v>
                </c:pt>
                <c:pt idx="617">
                  <c:v>97.09288136169063</c:v>
                </c:pt>
                <c:pt idx="618">
                  <c:v>97.088150100082615</c:v>
                </c:pt>
                <c:pt idx="619">
                  <c:v>97.083418771753514</c:v>
                </c:pt>
                <c:pt idx="620">
                  <c:v>97.078687377819648</c:v>
                </c:pt>
                <c:pt idx="621">
                  <c:v>97.073955923768594</c:v>
                </c:pt>
                <c:pt idx="622">
                  <c:v>97.069224403031555</c:v>
                </c:pt>
                <c:pt idx="623">
                  <c:v>97.064492816724794</c:v>
                </c:pt>
                <c:pt idx="624">
                  <c:v>97.059761163755624</c:v>
                </c:pt>
                <c:pt idx="625">
                  <c:v>97.055029450715651</c:v>
                </c:pt>
                <c:pt idx="626">
                  <c:v>97.050297672140999</c:v>
                </c:pt>
                <c:pt idx="627">
                  <c:v>97.045565826939068</c:v>
                </c:pt>
                <c:pt idx="628">
                  <c:v>97.040833922805362</c:v>
                </c:pt>
                <c:pt idx="629">
                  <c:v>97.036101952067682</c:v>
                </c:pt>
                <c:pt idx="630">
                  <c:v>97.031369914737851</c:v>
                </c:pt>
                <c:pt idx="631">
                  <c:v>97.026637818510892</c:v>
                </c:pt>
                <c:pt idx="632">
                  <c:v>97.021905655715088</c:v>
                </c:pt>
                <c:pt idx="633">
                  <c:v>97.017173426362262</c:v>
                </c:pt>
                <c:pt idx="634">
                  <c:v>97.012441131568423</c:v>
                </c:pt>
                <c:pt idx="635">
                  <c:v>97.007708776819555</c:v>
                </c:pt>
                <c:pt idx="636">
                  <c:v>97.00297635554881</c:v>
                </c:pt>
                <c:pt idx="637">
                  <c:v>96.998243868872109</c:v>
                </c:pt>
                <c:pt idx="638">
                  <c:v>96.993511322275111</c:v>
                </c:pt>
                <c:pt idx="639">
                  <c:v>96.988778709191379</c:v>
                </c:pt>
                <c:pt idx="640">
                  <c:v>96.984046030736778</c:v>
                </c:pt>
                <c:pt idx="641">
                  <c:v>96.979313285819032</c:v>
                </c:pt>
                <c:pt idx="642">
                  <c:v>96.974580481027402</c:v>
                </c:pt>
                <c:pt idx="643">
                  <c:v>96.96984761089999</c:v>
                </c:pt>
                <c:pt idx="644">
                  <c:v>96.965114674344591</c:v>
                </c:pt>
                <c:pt idx="645">
                  <c:v>96.960381677950053</c:v>
                </c:pt>
                <c:pt idx="646">
                  <c:v>96.95564861625482</c:v>
                </c:pt>
                <c:pt idx="647">
                  <c:v>96.950915488166757</c:v>
                </c:pt>
                <c:pt idx="648">
                  <c:v>96.946182293697703</c:v>
                </c:pt>
                <c:pt idx="649">
                  <c:v>96.941449039435952</c:v>
                </c:pt>
                <c:pt idx="650">
                  <c:v>96.9367157199204</c:v>
                </c:pt>
                <c:pt idx="651">
                  <c:v>96.931982334059015</c:v>
                </c:pt>
                <c:pt idx="652">
                  <c:v>96.927248881863633</c:v>
                </c:pt>
                <c:pt idx="653">
                  <c:v>96.922515369921996</c:v>
                </c:pt>
                <c:pt idx="654">
                  <c:v>96.917781792773468</c:v>
                </c:pt>
                <c:pt idx="655">
                  <c:v>96.91304814932613</c:v>
                </c:pt>
                <c:pt idx="656">
                  <c:v>96.908314439591805</c:v>
                </c:pt>
                <c:pt idx="657">
                  <c:v>96.90358067015768</c:v>
                </c:pt>
                <c:pt idx="658">
                  <c:v>96.898846835563589</c:v>
                </c:pt>
                <c:pt idx="659">
                  <c:v>96.894112934717683</c:v>
                </c:pt>
                <c:pt idx="660">
                  <c:v>96.889378967631814</c:v>
                </c:pt>
                <c:pt idx="661">
                  <c:v>96.884644940892613</c:v>
                </c:pt>
                <c:pt idx="662">
                  <c:v>96.879910849040371</c:v>
                </c:pt>
                <c:pt idx="663">
                  <c:v>96.875176690983352</c:v>
                </c:pt>
                <c:pt idx="664">
                  <c:v>96.870442466733394</c:v>
                </c:pt>
                <c:pt idx="665">
                  <c:v>96.865708182876588</c:v>
                </c:pt>
                <c:pt idx="666">
                  <c:v>96.860973832850249</c:v>
                </c:pt>
                <c:pt idx="667">
                  <c:v>96.856239417769629</c:v>
                </c:pt>
                <c:pt idx="668">
                  <c:v>96.851504936543108</c:v>
                </c:pt>
                <c:pt idx="669">
                  <c:v>96.846770389182538</c:v>
                </c:pt>
                <c:pt idx="670">
                  <c:v>96.842035782273314</c:v>
                </c:pt>
                <c:pt idx="671">
                  <c:v>96.837301109253431</c:v>
                </c:pt>
                <c:pt idx="672">
                  <c:v>96.832566371238045</c:v>
                </c:pt>
                <c:pt idx="673">
                  <c:v>96.827831567135661</c:v>
                </c:pt>
                <c:pt idx="674">
                  <c:v>96.823096703531121</c:v>
                </c:pt>
                <c:pt idx="675">
                  <c:v>96.818361773862989</c:v>
                </c:pt>
                <c:pt idx="676">
                  <c:v>96.813626778143117</c:v>
                </c:pt>
                <c:pt idx="677">
                  <c:v>96.808891716383343</c:v>
                </c:pt>
                <c:pt idx="678">
                  <c:v>96.804156589698678</c:v>
                </c:pt>
                <c:pt idx="679">
                  <c:v>96.799421403570079</c:v>
                </c:pt>
                <c:pt idx="680">
                  <c:v>96.794686151436807</c:v>
                </c:pt>
                <c:pt idx="681">
                  <c:v>96.789950833310712</c:v>
                </c:pt>
                <c:pt idx="682">
                  <c:v>96.785215449203648</c:v>
                </c:pt>
                <c:pt idx="683">
                  <c:v>96.780479999127465</c:v>
                </c:pt>
                <c:pt idx="684">
                  <c:v>96.775744489665627</c:v>
                </c:pt>
                <c:pt idx="685">
                  <c:v>96.771008914258104</c:v>
                </c:pt>
                <c:pt idx="686">
                  <c:v>96.76627327401971</c:v>
                </c:pt>
                <c:pt idx="687">
                  <c:v>96.761537567859278</c:v>
                </c:pt>
                <c:pt idx="688">
                  <c:v>96.756801795788675</c:v>
                </c:pt>
                <c:pt idx="689">
                  <c:v>96.752065964390667</c:v>
                </c:pt>
                <c:pt idx="690">
                  <c:v>96.747330067105921</c:v>
                </c:pt>
                <c:pt idx="691">
                  <c:v>96.742594103946288</c:v>
                </c:pt>
                <c:pt idx="692">
                  <c:v>96.737858074923622</c:v>
                </c:pt>
                <c:pt idx="693">
                  <c:v>96.733121980049788</c:v>
                </c:pt>
                <c:pt idx="694">
                  <c:v>96.728385825906869</c:v>
                </c:pt>
                <c:pt idx="695">
                  <c:v>96.723649605936217</c:v>
                </c:pt>
                <c:pt idx="696">
                  <c:v>96.71891332125243</c:v>
                </c:pt>
                <c:pt idx="697">
                  <c:v>96.714176970764584</c:v>
                </c:pt>
                <c:pt idx="698">
                  <c:v>96.709440554484544</c:v>
                </c:pt>
                <c:pt idx="699">
                  <c:v>96.704704072424164</c:v>
                </c:pt>
                <c:pt idx="700">
                  <c:v>96.699967531164717</c:v>
                </c:pt>
                <c:pt idx="701">
                  <c:v>96.695230924148376</c:v>
                </c:pt>
                <c:pt idx="702">
                  <c:v>96.690494251387022</c:v>
                </c:pt>
                <c:pt idx="703">
                  <c:v>96.685757512892508</c:v>
                </c:pt>
                <c:pt idx="704">
                  <c:v>96.681020708676698</c:v>
                </c:pt>
                <c:pt idx="705">
                  <c:v>96.676283838751445</c:v>
                </c:pt>
                <c:pt idx="706">
                  <c:v>96.671546909697213</c:v>
                </c:pt>
                <c:pt idx="707">
                  <c:v>96.666809914957</c:v>
                </c:pt>
                <c:pt idx="708">
                  <c:v>96.662072854542686</c:v>
                </c:pt>
                <c:pt idx="709">
                  <c:v>96.657335728466123</c:v>
                </c:pt>
                <c:pt idx="710">
                  <c:v>96.652598536739191</c:v>
                </c:pt>
                <c:pt idx="711">
                  <c:v>96.647861279373771</c:v>
                </c:pt>
                <c:pt idx="712">
                  <c:v>96.64312396294946</c:v>
                </c:pt>
                <c:pt idx="713">
                  <c:v>96.638386580910108</c:v>
                </c:pt>
                <c:pt idx="714">
                  <c:v>96.633649133267596</c:v>
                </c:pt>
                <c:pt idx="715">
                  <c:v>96.62891162003379</c:v>
                </c:pt>
                <c:pt idx="716">
                  <c:v>96.624174041220556</c:v>
                </c:pt>
                <c:pt idx="717">
                  <c:v>96.619436396839774</c:v>
                </c:pt>
                <c:pt idx="718">
                  <c:v>96.614698686903324</c:v>
                </c:pt>
                <c:pt idx="719">
                  <c:v>96.609960917989852</c:v>
                </c:pt>
                <c:pt idx="720">
                  <c:v>96.605223083544175</c:v>
                </c:pt>
                <c:pt idx="721">
                  <c:v>96.600485183578172</c:v>
                </c:pt>
                <c:pt idx="722">
                  <c:v>96.595747218103725</c:v>
                </c:pt>
                <c:pt idx="723">
                  <c:v>96.591009187132698</c:v>
                </c:pt>
                <c:pt idx="724">
                  <c:v>96.586271090676988</c:v>
                </c:pt>
                <c:pt idx="725">
                  <c:v>96.581532928748459</c:v>
                </c:pt>
                <c:pt idx="726">
                  <c:v>96.576794701358992</c:v>
                </c:pt>
                <c:pt idx="727">
                  <c:v>96.572056415086138</c:v>
                </c:pt>
                <c:pt idx="728">
                  <c:v>96.567318063375822</c:v>
                </c:pt>
                <c:pt idx="729">
                  <c:v>96.562579645137973</c:v>
                </c:pt>
                <c:pt idx="730">
                  <c:v>96.557841161486479</c:v>
                </c:pt>
                <c:pt idx="731">
                  <c:v>96.553102612433221</c:v>
                </c:pt>
                <c:pt idx="732">
                  <c:v>96.54836399799008</c:v>
                </c:pt>
                <c:pt idx="733">
                  <c:v>96.543625318168949</c:v>
                </c:pt>
                <c:pt idx="734">
                  <c:v>96.53888657298171</c:v>
                </c:pt>
                <c:pt idx="735">
                  <c:v>96.534147762440256</c:v>
                </c:pt>
                <c:pt idx="736">
                  <c:v>96.529408893120873</c:v>
                </c:pt>
                <c:pt idx="737">
                  <c:v>96.524669958470753</c:v>
                </c:pt>
                <c:pt idx="738">
                  <c:v>96.519930958501789</c:v>
                </c:pt>
                <c:pt idx="739">
                  <c:v>96.515191892124136</c:v>
                </c:pt>
                <c:pt idx="740">
                  <c:v>96.510452760451457</c:v>
                </c:pt>
                <c:pt idx="741">
                  <c:v>96.505713563495661</c:v>
                </c:pt>
                <c:pt idx="742">
                  <c:v>96.500974301268613</c:v>
                </c:pt>
                <c:pt idx="743">
                  <c:v>96.496234973782222</c:v>
                </c:pt>
                <c:pt idx="744">
                  <c:v>96.491495581048369</c:v>
                </c:pt>
                <c:pt idx="745">
                  <c:v>96.486756123078948</c:v>
                </c:pt>
                <c:pt idx="746">
                  <c:v>96.48201660644888</c:v>
                </c:pt>
                <c:pt idx="747">
                  <c:v>96.477277023505195</c:v>
                </c:pt>
                <c:pt idx="748">
                  <c:v>96.472537375361384</c:v>
                </c:pt>
                <c:pt idx="749">
                  <c:v>96.467797662029341</c:v>
                </c:pt>
                <c:pt idx="750">
                  <c:v>96.463057883520975</c:v>
                </c:pt>
                <c:pt idx="751">
                  <c:v>96.458318039848166</c:v>
                </c:pt>
                <c:pt idx="752">
                  <c:v>96.453578131022823</c:v>
                </c:pt>
                <c:pt idx="753">
                  <c:v>96.448838155955428</c:v>
                </c:pt>
                <c:pt idx="754">
                  <c:v>96.444098115759331</c:v>
                </c:pt>
                <c:pt idx="755">
                  <c:v>96.439358010446426</c:v>
                </c:pt>
                <c:pt idx="756">
                  <c:v>96.434617840028622</c:v>
                </c:pt>
                <c:pt idx="757">
                  <c:v>96.429877604517813</c:v>
                </c:pt>
                <c:pt idx="758">
                  <c:v>96.425137302824609</c:v>
                </c:pt>
                <c:pt idx="759">
                  <c:v>96.420396942623469</c:v>
                </c:pt>
                <c:pt idx="760">
                  <c:v>96.415656517364795</c:v>
                </c:pt>
                <c:pt idx="761">
                  <c:v>96.410916027060495</c:v>
                </c:pt>
                <c:pt idx="762">
                  <c:v>96.406175471722463</c:v>
                </c:pt>
                <c:pt idx="763">
                  <c:v>96.401434850261424</c:v>
                </c:pt>
                <c:pt idx="764">
                  <c:v>96.396694163790514</c:v>
                </c:pt>
                <c:pt idx="765">
                  <c:v>96.391953412321641</c:v>
                </c:pt>
                <c:pt idx="766">
                  <c:v>96.3872125958667</c:v>
                </c:pt>
                <c:pt idx="767">
                  <c:v>96.382471713336514</c:v>
                </c:pt>
                <c:pt idx="768">
                  <c:v>96.37773076584412</c:v>
                </c:pt>
                <c:pt idx="769">
                  <c:v>96.372989753401441</c:v>
                </c:pt>
                <c:pt idx="770">
                  <c:v>96.368248676020372</c:v>
                </c:pt>
                <c:pt idx="771">
                  <c:v>96.36350753261182</c:v>
                </c:pt>
                <c:pt idx="772">
                  <c:v>96.358766324288752</c:v>
                </c:pt>
                <c:pt idx="773">
                  <c:v>96.354025051063061</c:v>
                </c:pt>
                <c:pt idx="774">
                  <c:v>96.349283712946672</c:v>
                </c:pt>
                <c:pt idx="775">
                  <c:v>96.344542308850592</c:v>
                </c:pt>
                <c:pt idx="776">
                  <c:v>96.339800839887673</c:v>
                </c:pt>
                <c:pt idx="777">
                  <c:v>96.335059306069837</c:v>
                </c:pt>
                <c:pt idx="778">
                  <c:v>96.330317706308165</c:v>
                </c:pt>
                <c:pt idx="779">
                  <c:v>96.325576041715436</c:v>
                </c:pt>
                <c:pt idx="780">
                  <c:v>96.320834312303575</c:v>
                </c:pt>
                <c:pt idx="781">
                  <c:v>96.31609251698373</c:v>
                </c:pt>
                <c:pt idx="782">
                  <c:v>96.31135065686864</c:v>
                </c:pt>
                <c:pt idx="783">
                  <c:v>96.306608738528084</c:v>
                </c:pt>
                <c:pt idx="784">
                  <c:v>96.30186675541583</c:v>
                </c:pt>
                <c:pt idx="785">
                  <c:v>96.297124706443128</c:v>
                </c:pt>
                <c:pt idx="786">
                  <c:v>96.292382592722603</c:v>
                </c:pt>
                <c:pt idx="787">
                  <c:v>96.287640414266178</c:v>
                </c:pt>
                <c:pt idx="788">
                  <c:v>96.282898169985188</c:v>
                </c:pt>
                <c:pt idx="789">
                  <c:v>96.278155860992186</c:v>
                </c:pt>
                <c:pt idx="790">
                  <c:v>96.273413487299095</c:v>
                </c:pt>
                <c:pt idx="791">
                  <c:v>96.268671047817307</c:v>
                </c:pt>
                <c:pt idx="792">
                  <c:v>96.263928543659318</c:v>
                </c:pt>
                <c:pt idx="793">
                  <c:v>96.259185973736564</c:v>
                </c:pt>
                <c:pt idx="794">
                  <c:v>96.254443339161512</c:v>
                </c:pt>
                <c:pt idx="795">
                  <c:v>96.24970063994607</c:v>
                </c:pt>
                <c:pt idx="796">
                  <c:v>96.244957875001759</c:v>
                </c:pt>
                <c:pt idx="797">
                  <c:v>96.240215045440962</c:v>
                </c:pt>
                <c:pt idx="798">
                  <c:v>96.235472151275616</c:v>
                </c:pt>
                <c:pt idx="799">
                  <c:v>96.230729191417296</c:v>
                </c:pt>
                <c:pt idx="800">
                  <c:v>96.225986166978316</c:v>
                </c:pt>
                <c:pt idx="801">
                  <c:v>96.221243076870309</c:v>
                </c:pt>
                <c:pt idx="802">
                  <c:v>96.216499922205557</c:v>
                </c:pt>
                <c:pt idx="803">
                  <c:v>96.21175670299597</c:v>
                </c:pt>
                <c:pt idx="804">
                  <c:v>96.207013418153267</c:v>
                </c:pt>
                <c:pt idx="805">
                  <c:v>96.202270062234831</c:v>
                </c:pt>
                <c:pt idx="806">
                  <c:v>96.197526640707508</c:v>
                </c:pt>
                <c:pt idx="807">
                  <c:v>96.192783154683468</c:v>
                </c:pt>
                <c:pt idx="808">
                  <c:v>96.188039604174634</c:v>
                </c:pt>
                <c:pt idx="809">
                  <c:v>96.183295988092823</c:v>
                </c:pt>
                <c:pt idx="810">
                  <c:v>96.178552307550135</c:v>
                </c:pt>
                <c:pt idx="811">
                  <c:v>96.173808561458443</c:v>
                </c:pt>
                <c:pt idx="812">
                  <c:v>96.169064750929792</c:v>
                </c:pt>
                <c:pt idx="813">
                  <c:v>96.164320874876097</c:v>
                </c:pt>
                <c:pt idx="814">
                  <c:v>96.159576934409358</c:v>
                </c:pt>
                <c:pt idx="815">
                  <c:v>96.15483292844155</c:v>
                </c:pt>
                <c:pt idx="816">
                  <c:v>96.150088858084615</c:v>
                </c:pt>
                <c:pt idx="817">
                  <c:v>96.145344722250584</c:v>
                </c:pt>
                <c:pt idx="818">
                  <c:v>96.140600522051358</c:v>
                </c:pt>
                <c:pt idx="819">
                  <c:v>96.135856257498872</c:v>
                </c:pt>
                <c:pt idx="820">
                  <c:v>96.131111927505216</c:v>
                </c:pt>
                <c:pt idx="821">
                  <c:v>96.126367533182233</c:v>
                </c:pt>
                <c:pt idx="822">
                  <c:v>96.121623073442066</c:v>
                </c:pt>
                <c:pt idx="823">
                  <c:v>96.116878549396503</c:v>
                </c:pt>
                <c:pt idx="824">
                  <c:v>96.112133959957731</c:v>
                </c:pt>
                <c:pt idx="825">
                  <c:v>96.107389306237494</c:v>
                </c:pt>
                <c:pt idx="826">
                  <c:v>96.102644587148035</c:v>
                </c:pt>
                <c:pt idx="827">
                  <c:v>96.097899803801056</c:v>
                </c:pt>
                <c:pt idx="828">
                  <c:v>96.093154948557213</c:v>
                </c:pt>
                <c:pt idx="829">
                  <c:v>96.08841002798043</c:v>
                </c:pt>
                <c:pt idx="830">
                  <c:v>96.083665043182336</c:v>
                </c:pt>
                <c:pt idx="831">
                  <c:v>96.078919993075289</c:v>
                </c:pt>
                <c:pt idx="832">
                  <c:v>96.074174878770876</c:v>
                </c:pt>
                <c:pt idx="833">
                  <c:v>96.069429699181498</c:v>
                </c:pt>
                <c:pt idx="834">
                  <c:v>96.064684455418686</c:v>
                </c:pt>
                <c:pt idx="835">
                  <c:v>96.05993914639491</c:v>
                </c:pt>
                <c:pt idx="836">
                  <c:v>96.05519377322166</c:v>
                </c:pt>
                <c:pt idx="837">
                  <c:v>96.050448334811435</c:v>
                </c:pt>
                <c:pt idx="838">
                  <c:v>96.045702832275694</c:v>
                </c:pt>
                <c:pt idx="839">
                  <c:v>96.040957264526966</c:v>
                </c:pt>
                <c:pt idx="840">
                  <c:v>96.036211631577288</c:v>
                </c:pt>
                <c:pt idx="841">
                  <c:v>96.031465927988251</c:v>
                </c:pt>
                <c:pt idx="842">
                  <c:v>96.026720159222549</c:v>
                </c:pt>
                <c:pt idx="843">
                  <c:v>96.021974326391515</c:v>
                </c:pt>
                <c:pt idx="844">
                  <c:v>96.017228428407819</c:v>
                </c:pt>
                <c:pt idx="845">
                  <c:v>96.01248246638275</c:v>
                </c:pt>
                <c:pt idx="846">
                  <c:v>96.007736439229035</c:v>
                </c:pt>
                <c:pt idx="847">
                  <c:v>96.002990346958683</c:v>
                </c:pt>
                <c:pt idx="848">
                  <c:v>95.998244190682939</c:v>
                </c:pt>
                <c:pt idx="849">
                  <c:v>95.993497969314589</c:v>
                </c:pt>
                <c:pt idx="850">
                  <c:v>95.988751682865654</c:v>
                </c:pt>
                <c:pt idx="851">
                  <c:v>95.984005325898892</c:v>
                </c:pt>
                <c:pt idx="852">
                  <c:v>95.979258903875845</c:v>
                </c:pt>
                <c:pt idx="853">
                  <c:v>95.974512417907619</c:v>
                </c:pt>
                <c:pt idx="854">
                  <c:v>95.969765866907125</c:v>
                </c:pt>
                <c:pt idx="855">
                  <c:v>95.9650192508864</c:v>
                </c:pt>
                <c:pt idx="856">
                  <c:v>95.960272570956491</c:v>
                </c:pt>
                <c:pt idx="857">
                  <c:v>95.955525826030367</c:v>
                </c:pt>
                <c:pt idx="858">
                  <c:v>95.95077901612008</c:v>
                </c:pt>
                <c:pt idx="859">
                  <c:v>95.946032142336591</c:v>
                </c:pt>
                <c:pt idx="860">
                  <c:v>95.941285197045801</c:v>
                </c:pt>
                <c:pt idx="861">
                  <c:v>95.936538186807184</c:v>
                </c:pt>
                <c:pt idx="862">
                  <c:v>95.931791112731645</c:v>
                </c:pt>
                <c:pt idx="863">
                  <c:v>95.92704397373231</c:v>
                </c:pt>
                <c:pt idx="864">
                  <c:v>95.92229676982123</c:v>
                </c:pt>
                <c:pt idx="865">
                  <c:v>95.917549502109225</c:v>
                </c:pt>
                <c:pt idx="866">
                  <c:v>95.912802169509504</c:v>
                </c:pt>
                <c:pt idx="867">
                  <c:v>95.908054772034106</c:v>
                </c:pt>
                <c:pt idx="868">
                  <c:v>95.903307304247761</c:v>
                </c:pt>
                <c:pt idx="869">
                  <c:v>95.898559771610053</c:v>
                </c:pt>
                <c:pt idx="870">
                  <c:v>95.893812174133032</c:v>
                </c:pt>
                <c:pt idx="871">
                  <c:v>95.889064511828735</c:v>
                </c:pt>
                <c:pt idx="872">
                  <c:v>95.884316785807854</c:v>
                </c:pt>
                <c:pt idx="873">
                  <c:v>95.879568994983742</c:v>
                </c:pt>
                <c:pt idx="874">
                  <c:v>95.87482113936845</c:v>
                </c:pt>
                <c:pt idx="875">
                  <c:v>95.870073212428977</c:v>
                </c:pt>
                <c:pt idx="876">
                  <c:v>95.865325221821237</c:v>
                </c:pt>
                <c:pt idx="877">
                  <c:v>95.860577166458683</c:v>
                </c:pt>
                <c:pt idx="878">
                  <c:v>95.855829046353378</c:v>
                </c:pt>
                <c:pt idx="879">
                  <c:v>95.851080861517374</c:v>
                </c:pt>
                <c:pt idx="880">
                  <c:v>95.846332613061165</c:v>
                </c:pt>
                <c:pt idx="881">
                  <c:v>95.841584293354089</c:v>
                </c:pt>
                <c:pt idx="882">
                  <c:v>95.836835908952693</c:v>
                </c:pt>
                <c:pt idx="883">
                  <c:v>95.83208745986903</c:v>
                </c:pt>
                <c:pt idx="884">
                  <c:v>95.827338947213519</c:v>
                </c:pt>
                <c:pt idx="885">
                  <c:v>95.8225903698998</c:v>
                </c:pt>
                <c:pt idx="886">
                  <c:v>95.817841727939935</c:v>
                </c:pt>
                <c:pt idx="887">
                  <c:v>95.81309301480259</c:v>
                </c:pt>
                <c:pt idx="888">
                  <c:v>95.808344238141757</c:v>
                </c:pt>
                <c:pt idx="889">
                  <c:v>95.803595396871174</c:v>
                </c:pt>
                <c:pt idx="890">
                  <c:v>95.798846491002891</c:v>
                </c:pt>
                <c:pt idx="891">
                  <c:v>95.794097520548974</c:v>
                </c:pt>
                <c:pt idx="892">
                  <c:v>95.789348478978809</c:v>
                </c:pt>
                <c:pt idx="893">
                  <c:v>95.78459937284741</c:v>
                </c:pt>
                <c:pt idx="894">
                  <c:v>95.779850203264957</c:v>
                </c:pt>
                <c:pt idx="895">
                  <c:v>95.775100969145342</c:v>
                </c:pt>
                <c:pt idx="896">
                  <c:v>95.770351670500631</c:v>
                </c:pt>
                <c:pt idx="897">
                  <c:v>95.765602307342874</c:v>
                </c:pt>
                <c:pt idx="898">
                  <c:v>95.760852873142312</c:v>
                </c:pt>
                <c:pt idx="899">
                  <c:v>95.756103374453119</c:v>
                </c:pt>
                <c:pt idx="900">
                  <c:v>95.751353812385332</c:v>
                </c:pt>
                <c:pt idx="901">
                  <c:v>95.746604185853002</c:v>
                </c:pt>
                <c:pt idx="902">
                  <c:v>95.741854494868178</c:v>
                </c:pt>
                <c:pt idx="903">
                  <c:v>95.737104732901798</c:v>
                </c:pt>
                <c:pt idx="904">
                  <c:v>95.732354906507354</c:v>
                </c:pt>
                <c:pt idx="905">
                  <c:v>95.727605015696909</c:v>
                </c:pt>
                <c:pt idx="906">
                  <c:v>95.722855060482516</c:v>
                </c:pt>
                <c:pt idx="907">
                  <c:v>95.718105035433496</c:v>
                </c:pt>
                <c:pt idx="908">
                  <c:v>95.713354946004912</c:v>
                </c:pt>
                <c:pt idx="909">
                  <c:v>95.708604792208831</c:v>
                </c:pt>
                <c:pt idx="910">
                  <c:v>95.703854574057331</c:v>
                </c:pt>
                <c:pt idx="911">
                  <c:v>95.699104291562477</c:v>
                </c:pt>
                <c:pt idx="912">
                  <c:v>95.694353938196457</c:v>
                </c:pt>
                <c:pt idx="913">
                  <c:v>95.689603520511511</c:v>
                </c:pt>
                <c:pt idx="914">
                  <c:v>95.684853038519719</c:v>
                </c:pt>
                <c:pt idx="915">
                  <c:v>95.680102492233146</c:v>
                </c:pt>
                <c:pt idx="916">
                  <c:v>95.675351875124548</c:v>
                </c:pt>
                <c:pt idx="917">
                  <c:v>95.670601193745597</c:v>
                </c:pt>
                <c:pt idx="918">
                  <c:v>95.665850448108372</c:v>
                </c:pt>
                <c:pt idx="919">
                  <c:v>95.661099639322472</c:v>
                </c:pt>
                <c:pt idx="920">
                  <c:v>95.656348759763659</c:v>
                </c:pt>
                <c:pt idx="921">
                  <c:v>95.651597815983038</c:v>
                </c:pt>
                <c:pt idx="922">
                  <c:v>95.646846807992688</c:v>
                </c:pt>
                <c:pt idx="923">
                  <c:v>95.642095735804673</c:v>
                </c:pt>
                <c:pt idx="924">
                  <c:v>95.637344599431103</c:v>
                </c:pt>
                <c:pt idx="925">
                  <c:v>95.632593392345981</c:v>
                </c:pt>
                <c:pt idx="926">
                  <c:v>95.627842121099732</c:v>
                </c:pt>
                <c:pt idx="927">
                  <c:v>95.623090785704434</c:v>
                </c:pt>
                <c:pt idx="928">
                  <c:v>95.618339386172167</c:v>
                </c:pt>
                <c:pt idx="929">
                  <c:v>95.613587915977533</c:v>
                </c:pt>
                <c:pt idx="930">
                  <c:v>95.608836381670386</c:v>
                </c:pt>
                <c:pt idx="931">
                  <c:v>95.604084783262806</c:v>
                </c:pt>
                <c:pt idx="932">
                  <c:v>95.599333114229808</c:v>
                </c:pt>
                <c:pt idx="933">
                  <c:v>95.594581381120818</c:v>
                </c:pt>
                <c:pt idx="934">
                  <c:v>95.589829583947946</c:v>
                </c:pt>
                <c:pt idx="935">
                  <c:v>95.58507772272327</c:v>
                </c:pt>
                <c:pt idx="936">
                  <c:v>95.580325790922359</c:v>
                </c:pt>
                <c:pt idx="937">
                  <c:v>95.575573795094101</c:v>
                </c:pt>
                <c:pt idx="938">
                  <c:v>95.57082173525059</c:v>
                </c:pt>
                <c:pt idx="939">
                  <c:v>95.566069611403904</c:v>
                </c:pt>
                <c:pt idx="940">
                  <c:v>95.561317417030196</c:v>
                </c:pt>
                <c:pt idx="941">
                  <c:v>95.556565158677785</c:v>
                </c:pt>
                <c:pt idx="942">
                  <c:v>95.551812836358749</c:v>
                </c:pt>
                <c:pt idx="943">
                  <c:v>95.547060443549668</c:v>
                </c:pt>
                <c:pt idx="944">
                  <c:v>95.542307986798434</c:v>
                </c:pt>
                <c:pt idx="945">
                  <c:v>95.537555465020233</c:v>
                </c:pt>
                <c:pt idx="946">
                  <c:v>95.532802879324123</c:v>
                </c:pt>
                <c:pt idx="947">
                  <c:v>95.528050223187236</c:v>
                </c:pt>
                <c:pt idx="948">
                  <c:v>95.523297503156911</c:v>
                </c:pt>
                <c:pt idx="949">
                  <c:v>95.518544719245241</c:v>
                </c:pt>
                <c:pt idx="950">
                  <c:v>95.513791864929772</c:v>
                </c:pt>
                <c:pt idx="951">
                  <c:v>95.509038946757443</c:v>
                </c:pt>
                <c:pt idx="952">
                  <c:v>95.504285964740347</c:v>
                </c:pt>
                <c:pt idx="953">
                  <c:v>95.49953291889058</c:v>
                </c:pt>
                <c:pt idx="954">
                  <c:v>95.494779802686267</c:v>
                </c:pt>
                <c:pt idx="955">
                  <c:v>95.490026622673767</c:v>
                </c:pt>
                <c:pt idx="956">
                  <c:v>95.485273377768522</c:v>
                </c:pt>
                <c:pt idx="957">
                  <c:v>95.480520062545779</c:v>
                </c:pt>
                <c:pt idx="958">
                  <c:v>95.475766683551484</c:v>
                </c:pt>
                <c:pt idx="959">
                  <c:v>95.471013240797745</c:v>
                </c:pt>
                <c:pt idx="960">
                  <c:v>95.466259727763514</c:v>
                </c:pt>
                <c:pt idx="961">
                  <c:v>95.461506150994325</c:v>
                </c:pt>
                <c:pt idx="962">
                  <c:v>95.456752510502284</c:v>
                </c:pt>
                <c:pt idx="963">
                  <c:v>95.45199879976677</c:v>
                </c:pt>
                <c:pt idx="964">
                  <c:v>95.447245024236437</c:v>
                </c:pt>
                <c:pt idx="965">
                  <c:v>95.442491185019904</c:v>
                </c:pt>
                <c:pt idx="966">
                  <c:v>95.437737275596959</c:v>
                </c:pt>
                <c:pt idx="967">
                  <c:v>95.432983302512312</c:v>
                </c:pt>
                <c:pt idx="968">
                  <c:v>95.428229265778072</c:v>
                </c:pt>
                <c:pt idx="969">
                  <c:v>95.423475158874467</c:v>
                </c:pt>
                <c:pt idx="970">
                  <c:v>95.418720987249444</c:v>
                </c:pt>
                <c:pt idx="971">
                  <c:v>95.41396675201149</c:v>
                </c:pt>
                <c:pt idx="972">
                  <c:v>95.409212446641249</c:v>
                </c:pt>
                <c:pt idx="973">
                  <c:v>95.404458077682577</c:v>
                </c:pt>
                <c:pt idx="974">
                  <c:v>95.399703645147596</c:v>
                </c:pt>
                <c:pt idx="975">
                  <c:v>95.394949141421151</c:v>
                </c:pt>
                <c:pt idx="976">
                  <c:v>95.390194574142953</c:v>
                </c:pt>
                <c:pt idx="977">
                  <c:v>95.385439943325125</c:v>
                </c:pt>
                <c:pt idx="978">
                  <c:v>95.380685242449147</c:v>
                </c:pt>
                <c:pt idx="979">
                  <c:v>95.375930478058038</c:v>
                </c:pt>
                <c:pt idx="980">
                  <c:v>95.371175649067837</c:v>
                </c:pt>
                <c:pt idx="981">
                  <c:v>95.366420750056591</c:v>
                </c:pt>
                <c:pt idx="982">
                  <c:v>95.361665787566892</c:v>
                </c:pt>
                <c:pt idx="983">
                  <c:v>95.356910761610877</c:v>
                </c:pt>
                <c:pt idx="984">
                  <c:v>95.35215566457488</c:v>
                </c:pt>
                <c:pt idx="985">
                  <c:v>95.347400504097138</c:v>
                </c:pt>
                <c:pt idx="986">
                  <c:v>95.342645273660253</c:v>
                </c:pt>
                <c:pt idx="987">
                  <c:v>95.33788997980615</c:v>
                </c:pt>
                <c:pt idx="988">
                  <c:v>95.333134621451038</c:v>
                </c:pt>
                <c:pt idx="989">
                  <c:v>95.328379193173916</c:v>
                </c:pt>
                <c:pt idx="990">
                  <c:v>95.323623701516269</c:v>
                </c:pt>
                <c:pt idx="991">
                  <c:v>95.318868146490217</c:v>
                </c:pt>
                <c:pt idx="992">
                  <c:v>95.31411252048342</c:v>
                </c:pt>
                <c:pt idx="993">
                  <c:v>95.309356831132803</c:v>
                </c:pt>
                <c:pt idx="994">
                  <c:v>95.304601071922107</c:v>
                </c:pt>
                <c:pt idx="995">
                  <c:v>95.299845248296393</c:v>
                </c:pt>
                <c:pt idx="996">
                  <c:v>95.295089361363566</c:v>
                </c:pt>
                <c:pt idx="997">
                  <c:v>95.290333404607807</c:v>
                </c:pt>
                <c:pt idx="998">
                  <c:v>95.285577383473807</c:v>
                </c:pt>
                <c:pt idx="999">
                  <c:v>95.280821292541745</c:v>
                </c:pt>
                <c:pt idx="1000">
                  <c:v>95.276065138351697</c:v>
                </c:pt>
                <c:pt idx="1001">
                  <c:v>95.271308919820214</c:v>
                </c:pt>
                <c:pt idx="1002">
                  <c:v>95.266552631527802</c:v>
                </c:pt>
                <c:pt idx="1003">
                  <c:v>95.261796280014138</c:v>
                </c:pt>
                <c:pt idx="1004">
                  <c:v>95.257039857668858</c:v>
                </c:pt>
                <c:pt idx="1005">
                  <c:v>95.252283372126925</c:v>
                </c:pt>
                <c:pt idx="1006">
                  <c:v>95.247526823400477</c:v>
                </c:pt>
                <c:pt idx="1007">
                  <c:v>95.24277020387963</c:v>
                </c:pt>
                <c:pt idx="1008">
                  <c:v>95.238013521198866</c:v>
                </c:pt>
                <c:pt idx="1009">
                  <c:v>95.233256768844058</c:v>
                </c:pt>
                <c:pt idx="1010">
                  <c:v>95.228499952258503</c:v>
                </c:pt>
                <c:pt idx="1011">
                  <c:v>95.223743072549766</c:v>
                </c:pt>
                <c:pt idx="1012">
                  <c:v>95.218986123204147</c:v>
                </c:pt>
                <c:pt idx="1013">
                  <c:v>95.214229109664601</c:v>
                </c:pt>
                <c:pt idx="1014">
                  <c:v>95.209472026513055</c:v>
                </c:pt>
                <c:pt idx="1015">
                  <c:v>95.204714879192238</c:v>
                </c:pt>
                <c:pt idx="1016">
                  <c:v>95.199957662284334</c:v>
                </c:pt>
                <c:pt idx="1017">
                  <c:v>95.19520038232703</c:v>
                </c:pt>
                <c:pt idx="1018">
                  <c:v>95.190443038237277</c:v>
                </c:pt>
                <c:pt idx="1019">
                  <c:v>95.18568562459761</c:v>
                </c:pt>
                <c:pt idx="1020">
                  <c:v>95.180928146850164</c:v>
                </c:pt>
                <c:pt idx="1021">
                  <c:v>95.176170599577702</c:v>
                </c:pt>
                <c:pt idx="1022">
                  <c:v>95.17141298822213</c:v>
                </c:pt>
                <c:pt idx="1023">
                  <c:v>95.16665530736644</c:v>
                </c:pt>
                <c:pt idx="1024">
                  <c:v>95.161897563547356</c:v>
                </c:pt>
                <c:pt idx="1025">
                  <c:v>95.15713975568201</c:v>
                </c:pt>
                <c:pt idx="1026">
                  <c:v>95.152381878353751</c:v>
                </c:pt>
                <c:pt idx="1027">
                  <c:v>95.147623937003885</c:v>
                </c:pt>
                <c:pt idx="1028">
                  <c:v>95.142865926216018</c:v>
                </c:pt>
                <c:pt idx="1029">
                  <c:v>95.138107851431229</c:v>
                </c:pt>
                <c:pt idx="1030">
                  <c:v>95.13334970723335</c:v>
                </c:pt>
                <c:pt idx="1031">
                  <c:v>95.128591499063234</c:v>
                </c:pt>
                <c:pt idx="1032">
                  <c:v>95.123833221504938</c:v>
                </c:pt>
                <c:pt idx="1033">
                  <c:v>95.119074879999076</c:v>
                </c:pt>
                <c:pt idx="1034">
                  <c:v>95.11431646912996</c:v>
                </c:pt>
                <c:pt idx="1035">
                  <c:v>95.109557994337976</c:v>
                </c:pt>
                <c:pt idx="1036">
                  <c:v>95.104799450207651</c:v>
                </c:pt>
                <c:pt idx="1037">
                  <c:v>95.100040842179141</c:v>
                </c:pt>
                <c:pt idx="1038">
                  <c:v>95.095282171359401</c:v>
                </c:pt>
                <c:pt idx="1039">
                  <c:v>95.090523430143833</c:v>
                </c:pt>
                <c:pt idx="1040">
                  <c:v>95.085764626161691</c:v>
                </c:pt>
                <c:pt idx="1041">
                  <c:v>95.081005751808704</c:v>
                </c:pt>
                <c:pt idx="1042">
                  <c:v>95.07624681471377</c:v>
                </c:pt>
                <c:pt idx="1043">
                  <c:v>95.071487807272973</c:v>
                </c:pt>
                <c:pt idx="1044">
                  <c:v>95.066728737114886</c:v>
                </c:pt>
                <c:pt idx="1045">
                  <c:v>95.061969596635919</c:v>
                </c:pt>
                <c:pt idx="1046">
                  <c:v>95.057210393464317</c:v>
                </c:pt>
                <c:pt idx="1047">
                  <c:v>95.052451119996817</c:v>
                </c:pt>
                <c:pt idx="1048">
                  <c:v>95.047691783861339</c:v>
                </c:pt>
                <c:pt idx="1049">
                  <c:v>95.042932377454946</c:v>
                </c:pt>
                <c:pt idx="1050">
                  <c:v>95.038172907310795</c:v>
                </c:pt>
                <c:pt idx="1051">
                  <c:v>95.033413368015189</c:v>
                </c:pt>
                <c:pt idx="1052">
                  <c:v>95.028653765006538</c:v>
                </c:pt>
                <c:pt idx="1053">
                  <c:v>95.023894092871373</c:v>
                </c:pt>
                <c:pt idx="1054">
                  <c:v>95.019134357047861</c:v>
                </c:pt>
                <c:pt idx="1055">
                  <c:v>95.014374552122788</c:v>
                </c:pt>
                <c:pt idx="1056">
                  <c:v>95.009614683534082</c:v>
                </c:pt>
                <c:pt idx="1057">
                  <c:v>95.004854744774491</c:v>
                </c:pt>
                <c:pt idx="1058">
                  <c:v>95.000094743470285</c:v>
                </c:pt>
                <c:pt idx="1059">
                  <c:v>94.995334672020192</c:v>
                </c:pt>
                <c:pt idx="1060">
                  <c:v>94.990574538050154</c:v>
                </c:pt>
                <c:pt idx="1061">
                  <c:v>94.98581433395924</c:v>
                </c:pt>
                <c:pt idx="1062">
                  <c:v>94.981054066278901</c:v>
                </c:pt>
                <c:pt idx="1063">
                  <c:v>94.976293729596861</c:v>
                </c:pt>
                <c:pt idx="1064">
                  <c:v>94.971533329350123</c:v>
                </c:pt>
                <c:pt idx="1065">
                  <c:v>94.966772859032574</c:v>
                </c:pt>
                <c:pt idx="1066">
                  <c:v>94.962012326269161</c:v>
                </c:pt>
                <c:pt idx="1067">
                  <c:v>94.957251723459933</c:v>
                </c:pt>
                <c:pt idx="1068">
                  <c:v>94.952491050617567</c:v>
                </c:pt>
                <c:pt idx="1069">
                  <c:v>94.947730315366528</c:v>
                </c:pt>
                <c:pt idx="1070">
                  <c:v>94.942969510107375</c:v>
                </c:pt>
                <c:pt idx="1071">
                  <c:v>94.938208641370295</c:v>
                </c:pt>
                <c:pt idx="1072">
                  <c:v>94.933447703744079</c:v>
                </c:pt>
                <c:pt idx="1073">
                  <c:v>94.928686702664677</c:v>
                </c:pt>
                <c:pt idx="1074">
                  <c:v>94.923925631627242</c:v>
                </c:pt>
                <c:pt idx="1075">
                  <c:v>94.919164498255256</c:v>
                </c:pt>
                <c:pt idx="1076">
                  <c:v>94.914403294950262</c:v>
                </c:pt>
                <c:pt idx="1077">
                  <c:v>94.909642028241606</c:v>
                </c:pt>
                <c:pt idx="1078">
                  <c:v>94.904880692718791</c:v>
                </c:pt>
                <c:pt idx="1079">
                  <c:v>94.900119287300669</c:v>
                </c:pt>
                <c:pt idx="1080">
                  <c:v>94.895357818516175</c:v>
                </c:pt>
                <c:pt idx="1081">
                  <c:v>94.890596280955165</c:v>
                </c:pt>
                <c:pt idx="1082">
                  <c:v>94.88583468005254</c:v>
                </c:pt>
                <c:pt idx="1083">
                  <c:v>94.881073009304714</c:v>
                </c:pt>
                <c:pt idx="1084">
                  <c:v>94.87631127524007</c:v>
                </c:pt>
                <c:pt idx="1085">
                  <c:v>94.871549472448933</c:v>
                </c:pt>
                <c:pt idx="1086">
                  <c:v>94.866787606365733</c:v>
                </c:pt>
                <c:pt idx="1087">
                  <c:v>94.862025670487469</c:v>
                </c:pt>
                <c:pt idx="1088">
                  <c:v>94.857263664826817</c:v>
                </c:pt>
                <c:pt idx="1089">
                  <c:v>94.852501597004974</c:v>
                </c:pt>
                <c:pt idx="1090">
                  <c:v>94.847739459425782</c:v>
                </c:pt>
                <c:pt idx="1091">
                  <c:v>94.842977258616642</c:v>
                </c:pt>
                <c:pt idx="1092">
                  <c:v>94.838214988075265</c:v>
                </c:pt>
                <c:pt idx="1093">
                  <c:v>94.833452655422164</c:v>
                </c:pt>
                <c:pt idx="1094">
                  <c:v>94.828690253061865</c:v>
                </c:pt>
                <c:pt idx="1095">
                  <c:v>94.823927781007072</c:v>
                </c:pt>
                <c:pt idx="1096">
                  <c:v>94.819165245784461</c:v>
                </c:pt>
                <c:pt idx="1097">
                  <c:v>94.814402640892439</c:v>
                </c:pt>
                <c:pt idx="1098">
                  <c:v>94.809639973950723</c:v>
                </c:pt>
                <c:pt idx="1099">
                  <c:v>94.804877237364664</c:v>
                </c:pt>
                <c:pt idx="1100">
                  <c:v>94.800114431146937</c:v>
                </c:pt>
                <c:pt idx="1101">
                  <c:v>94.795351561823551</c:v>
                </c:pt>
                <c:pt idx="1102">
                  <c:v>94.790588622893623</c:v>
                </c:pt>
                <c:pt idx="1103">
                  <c:v>94.785825621976031</c:v>
                </c:pt>
                <c:pt idx="1104">
                  <c:v>94.78106255147695</c:v>
                </c:pt>
                <c:pt idx="1105">
                  <c:v>94.776299411409084</c:v>
                </c:pt>
                <c:pt idx="1106">
                  <c:v>94.771536208297718</c:v>
                </c:pt>
                <c:pt idx="1107">
                  <c:v>94.766772935642692</c:v>
                </c:pt>
                <c:pt idx="1108">
                  <c:v>94.762009599968991</c:v>
                </c:pt>
                <c:pt idx="1109">
                  <c:v>94.757246194776741</c:v>
                </c:pt>
                <c:pt idx="1110">
                  <c:v>94.752482721171646</c:v>
                </c:pt>
                <c:pt idx="1111">
                  <c:v>94.747719184585236</c:v>
                </c:pt>
                <c:pt idx="1112">
                  <c:v>94.74295557851805</c:v>
                </c:pt>
                <c:pt idx="1113">
                  <c:v>94.738191902982791</c:v>
                </c:pt>
                <c:pt idx="1114">
                  <c:v>94.733428164503621</c:v>
                </c:pt>
                <c:pt idx="1115">
                  <c:v>94.728664356581504</c:v>
                </c:pt>
                <c:pt idx="1116">
                  <c:v>94.723900485740316</c:v>
                </c:pt>
                <c:pt idx="1117">
                  <c:v>94.719136545481305</c:v>
                </c:pt>
                <c:pt idx="1118">
                  <c:v>94.71437253691002</c:v>
                </c:pt>
                <c:pt idx="1119">
                  <c:v>94.709608465457023</c:v>
                </c:pt>
                <c:pt idx="1120">
                  <c:v>94.704844324624005</c:v>
                </c:pt>
                <c:pt idx="1121">
                  <c:v>94.70008011442367</c:v>
                </c:pt>
                <c:pt idx="1122">
                  <c:v>94.695315841379056</c:v>
                </c:pt>
                <c:pt idx="1123">
                  <c:v>94.690551498992249</c:v>
                </c:pt>
                <c:pt idx="1124">
                  <c:v>94.685787087275983</c:v>
                </c:pt>
                <c:pt idx="1125">
                  <c:v>94.681022612752855</c:v>
                </c:pt>
                <c:pt idx="1126">
                  <c:v>94.676258068925407</c:v>
                </c:pt>
                <c:pt idx="1127">
                  <c:v>94.671493455806342</c:v>
                </c:pt>
                <c:pt idx="1128">
                  <c:v>94.666728779917861</c:v>
                </c:pt>
                <c:pt idx="1129">
                  <c:v>94.661964034762903</c:v>
                </c:pt>
                <c:pt idx="1130">
                  <c:v>94.657199226863384</c:v>
                </c:pt>
                <c:pt idx="1131">
                  <c:v>94.652434349722554</c:v>
                </c:pt>
                <c:pt idx="1132">
                  <c:v>94.64766940335312</c:v>
                </c:pt>
                <c:pt idx="1133">
                  <c:v>94.642904395369044</c:v>
                </c:pt>
                <c:pt idx="1134">
                  <c:v>94.638139318181473</c:v>
                </c:pt>
                <c:pt idx="1135">
                  <c:v>94.633374171803126</c:v>
                </c:pt>
                <c:pt idx="1136">
                  <c:v>94.628608962755067</c:v>
                </c:pt>
                <c:pt idx="1137">
                  <c:v>94.623843684541384</c:v>
                </c:pt>
                <c:pt idx="1138">
                  <c:v>94.619078337174798</c:v>
                </c:pt>
                <c:pt idx="1139">
                  <c:v>94.614312927175959</c:v>
                </c:pt>
                <c:pt idx="1140">
                  <c:v>94.609547448049383</c:v>
                </c:pt>
                <c:pt idx="1141">
                  <c:v>94.60478189980779</c:v>
                </c:pt>
                <c:pt idx="1142">
                  <c:v>94.600016282463912</c:v>
                </c:pt>
                <c:pt idx="1143">
                  <c:v>94.595250602537817</c:v>
                </c:pt>
                <c:pt idx="1144">
                  <c:v>94.590484852442387</c:v>
                </c:pt>
                <c:pt idx="1145">
                  <c:v>94.585719033282615</c:v>
                </c:pt>
                <c:pt idx="1146">
                  <c:v>94.580953151578143</c:v>
                </c:pt>
                <c:pt idx="1147">
                  <c:v>94.576187200834497</c:v>
                </c:pt>
                <c:pt idx="1148">
                  <c:v>94.571421181064395</c:v>
                </c:pt>
                <c:pt idx="1149">
                  <c:v>94.566655098787081</c:v>
                </c:pt>
                <c:pt idx="1150">
                  <c:v>94.561888947508493</c:v>
                </c:pt>
                <c:pt idx="1151">
                  <c:v>94.557122727241364</c:v>
                </c:pt>
                <c:pt idx="1152">
                  <c:v>94.552356444504497</c:v>
                </c:pt>
                <c:pt idx="1153">
                  <c:v>94.547590092804271</c:v>
                </c:pt>
                <c:pt idx="1154">
                  <c:v>94.542823672153403</c:v>
                </c:pt>
                <c:pt idx="1155">
                  <c:v>94.538057182564643</c:v>
                </c:pt>
                <c:pt idx="1156">
                  <c:v>94.533290630556223</c:v>
                </c:pt>
                <c:pt idx="1157">
                  <c:v>94.528524009635092</c:v>
                </c:pt>
                <c:pt idx="1158">
                  <c:v>94.523757319813996</c:v>
                </c:pt>
                <c:pt idx="1159">
                  <c:v>94.518990567610743</c:v>
                </c:pt>
                <c:pt idx="1160">
                  <c:v>94.514223745440873</c:v>
                </c:pt>
                <c:pt idx="1161">
                  <c:v>94.509456854408995</c:v>
                </c:pt>
                <c:pt idx="1162">
                  <c:v>94.504689894527857</c:v>
                </c:pt>
                <c:pt idx="1163">
                  <c:v>94.499922872314713</c:v>
                </c:pt>
                <c:pt idx="1164">
                  <c:v>94.495155781277504</c:v>
                </c:pt>
                <c:pt idx="1165">
                  <c:v>94.490388621428963</c:v>
                </c:pt>
                <c:pt idx="1166">
                  <c:v>94.485621392781837</c:v>
                </c:pt>
                <c:pt idx="1167">
                  <c:v>94.480854101852813</c:v>
                </c:pt>
                <c:pt idx="1168">
                  <c:v>94.476086741058765</c:v>
                </c:pt>
                <c:pt idx="1169">
                  <c:v>94.471319311504118</c:v>
                </c:pt>
                <c:pt idx="1170">
                  <c:v>94.466551819705145</c:v>
                </c:pt>
                <c:pt idx="1171">
                  <c:v>94.461784259170784</c:v>
                </c:pt>
                <c:pt idx="1172">
                  <c:v>94.457016629913781</c:v>
                </c:pt>
                <c:pt idx="1173">
                  <c:v>94.452248931946883</c:v>
                </c:pt>
                <c:pt idx="1174">
                  <c:v>94.447481170694303</c:v>
                </c:pt>
                <c:pt idx="1175">
                  <c:v>94.442713340757081</c:v>
                </c:pt>
                <c:pt idx="1176">
                  <c:v>94.437945442147964</c:v>
                </c:pt>
                <c:pt idx="1177">
                  <c:v>94.433177474879699</c:v>
                </c:pt>
                <c:pt idx="1178">
                  <c:v>94.428409445467437</c:v>
                </c:pt>
                <c:pt idx="1179">
                  <c:v>94.423641346329873</c:v>
                </c:pt>
                <c:pt idx="1180">
                  <c:v>94.418873178571189</c:v>
                </c:pt>
                <c:pt idx="1181">
                  <c:v>94.414104942204119</c:v>
                </c:pt>
                <c:pt idx="1182">
                  <c:v>94.409336637241424</c:v>
                </c:pt>
                <c:pt idx="1183">
                  <c:v>94.404568270197544</c:v>
                </c:pt>
                <c:pt idx="1184">
                  <c:v>94.399799833492011</c:v>
                </c:pt>
                <c:pt idx="1185">
                  <c:v>94.395031328228882</c:v>
                </c:pt>
                <c:pt idx="1186">
                  <c:v>94.390262754420917</c:v>
                </c:pt>
                <c:pt idx="1187">
                  <c:v>94.385494118581974</c:v>
                </c:pt>
                <c:pt idx="1188">
                  <c:v>94.380725413132254</c:v>
                </c:pt>
                <c:pt idx="1189">
                  <c:v>94.37595663917574</c:v>
                </c:pt>
                <c:pt idx="1190">
                  <c:v>94.371187796725167</c:v>
                </c:pt>
                <c:pt idx="1191">
                  <c:v>94.366418892293851</c:v>
                </c:pt>
                <c:pt idx="1192">
                  <c:v>94.36164991830266</c:v>
                </c:pt>
                <c:pt idx="1193">
                  <c:v>94.356880875855467</c:v>
                </c:pt>
                <c:pt idx="1194">
                  <c:v>94.352111764965031</c:v>
                </c:pt>
                <c:pt idx="1195">
                  <c:v>94.347342585644114</c:v>
                </c:pt>
                <c:pt idx="1196">
                  <c:v>94.342573343314342</c:v>
                </c:pt>
                <c:pt idx="1197">
                  <c:v>94.337804032579371</c:v>
                </c:pt>
                <c:pt idx="1198">
                  <c:v>94.333034653451975</c:v>
                </c:pt>
                <c:pt idx="1199">
                  <c:v>94.32826520485402</c:v>
                </c:pt>
                <c:pt idx="1200">
                  <c:v>94.323495687889206</c:v>
                </c:pt>
                <c:pt idx="1201">
                  <c:v>94.318726109069445</c:v>
                </c:pt>
                <c:pt idx="1202">
                  <c:v>94.313956460817252</c:v>
                </c:pt>
                <c:pt idx="1203">
                  <c:v>94.309186744236271</c:v>
                </c:pt>
                <c:pt idx="1204">
                  <c:v>94.304416959339264</c:v>
                </c:pt>
                <c:pt idx="1205">
                  <c:v>94.29964710613902</c:v>
                </c:pt>
                <c:pt idx="1206">
                  <c:v>94.294877190055971</c:v>
                </c:pt>
                <c:pt idx="1207">
                  <c:v>94.29010720569498</c:v>
                </c:pt>
                <c:pt idx="1208">
                  <c:v>94.285337153068824</c:v>
                </c:pt>
                <c:pt idx="1209">
                  <c:v>94.280567031099594</c:v>
                </c:pt>
                <c:pt idx="1210">
                  <c:v>94.275796840890791</c:v>
                </c:pt>
                <c:pt idx="1211">
                  <c:v>94.271026581364566</c:v>
                </c:pt>
                <c:pt idx="1212">
                  <c:v>94.266256260121921</c:v>
                </c:pt>
                <c:pt idx="1213">
                  <c:v>94.261485870677774</c:v>
                </c:pt>
                <c:pt idx="1214">
                  <c:v>94.25671541195436</c:v>
                </c:pt>
                <c:pt idx="1215">
                  <c:v>94.251944885055053</c:v>
                </c:pt>
                <c:pt idx="1216">
                  <c:v>94.247174289992628</c:v>
                </c:pt>
                <c:pt idx="1217">
                  <c:v>94.242403625689391</c:v>
                </c:pt>
                <c:pt idx="1218">
                  <c:v>94.23763289974535</c:v>
                </c:pt>
                <c:pt idx="1219">
                  <c:v>94.232862104585877</c:v>
                </c:pt>
                <c:pt idx="1220">
                  <c:v>94.228091241314203</c:v>
                </c:pt>
                <c:pt idx="1221">
                  <c:v>94.223320309943119</c:v>
                </c:pt>
                <c:pt idx="1222">
                  <c:v>94.218549309395058</c:v>
                </c:pt>
                <c:pt idx="1223">
                  <c:v>94.213778240773195</c:v>
                </c:pt>
                <c:pt idx="1224">
                  <c:v>94.209007109495872</c:v>
                </c:pt>
                <c:pt idx="1225">
                  <c:v>94.20423591017007</c:v>
                </c:pt>
                <c:pt idx="1226">
                  <c:v>94.199464641718322</c:v>
                </c:pt>
                <c:pt idx="1227">
                  <c:v>94.194693305243717</c:v>
                </c:pt>
                <c:pt idx="1228">
                  <c:v>94.189921900759046</c:v>
                </c:pt>
                <c:pt idx="1229">
                  <c:v>94.185150427186912</c:v>
                </c:pt>
                <c:pt idx="1230">
                  <c:v>94.180378885630333</c:v>
                </c:pt>
                <c:pt idx="1231">
                  <c:v>94.175607281506814</c:v>
                </c:pt>
                <c:pt idx="1232">
                  <c:v>94.170835609424188</c:v>
                </c:pt>
                <c:pt idx="1233">
                  <c:v>94.166063868305159</c:v>
                </c:pt>
                <c:pt idx="1234">
                  <c:v>94.161292059252645</c:v>
                </c:pt>
                <c:pt idx="1235">
                  <c:v>94.156520181189393</c:v>
                </c:pt>
                <c:pt idx="1236">
                  <c:v>94.151748235218292</c:v>
                </c:pt>
                <c:pt idx="1237">
                  <c:v>94.146976220262147</c:v>
                </c:pt>
                <c:pt idx="1238">
                  <c:v>94.142204137423775</c:v>
                </c:pt>
                <c:pt idx="1239">
                  <c:v>94.137431992119758</c:v>
                </c:pt>
                <c:pt idx="1240">
                  <c:v>94.132659778958882</c:v>
                </c:pt>
                <c:pt idx="1241">
                  <c:v>94.127887496864034</c:v>
                </c:pt>
                <c:pt idx="1242">
                  <c:v>94.123115146937948</c:v>
                </c:pt>
                <c:pt idx="1243">
                  <c:v>94.118342728103585</c:v>
                </c:pt>
                <c:pt idx="1244">
                  <c:v>94.113570241463634</c:v>
                </c:pt>
                <c:pt idx="1245">
                  <c:v>94.108797685941084</c:v>
                </c:pt>
                <c:pt idx="1246">
                  <c:v>94.104025062638598</c:v>
                </c:pt>
                <c:pt idx="1247">
                  <c:v>94.099252370479206</c:v>
                </c:pt>
                <c:pt idx="1248">
                  <c:v>94.094479617057971</c:v>
                </c:pt>
                <c:pt idx="1249">
                  <c:v>94.089706794805238</c:v>
                </c:pt>
                <c:pt idx="1250">
                  <c:v>94.084933904823572</c:v>
                </c:pt>
                <c:pt idx="1251">
                  <c:v>94.080160946036116</c:v>
                </c:pt>
                <c:pt idx="1252">
                  <c:v>94.075387918455746</c:v>
                </c:pt>
                <c:pt idx="1253">
                  <c:v>94.070614823184954</c:v>
                </c:pt>
                <c:pt idx="1254">
                  <c:v>94.065841659146955</c:v>
                </c:pt>
                <c:pt idx="1255">
                  <c:v>94.061068427444184</c:v>
                </c:pt>
                <c:pt idx="1256">
                  <c:v>94.056295126999913</c:v>
                </c:pt>
                <c:pt idx="1257">
                  <c:v>94.051521758916522</c:v>
                </c:pt>
                <c:pt idx="1258">
                  <c:v>94.046748322117338</c:v>
                </c:pt>
                <c:pt idx="1259">
                  <c:v>94.041974823106116</c:v>
                </c:pt>
                <c:pt idx="1260">
                  <c:v>94.037201256494029</c:v>
                </c:pt>
                <c:pt idx="1261">
                  <c:v>94.032427621204448</c:v>
                </c:pt>
                <c:pt idx="1262">
                  <c:v>94.027653918339666</c:v>
                </c:pt>
                <c:pt idx="1263">
                  <c:v>94.022880146823113</c:v>
                </c:pt>
                <c:pt idx="1264">
                  <c:v>94.018106306667676</c:v>
                </c:pt>
                <c:pt idx="1265">
                  <c:v>94.01333239897555</c:v>
                </c:pt>
                <c:pt idx="1266">
                  <c:v>94.008558422670262</c:v>
                </c:pt>
                <c:pt idx="1267">
                  <c:v>94.003784377764703</c:v>
                </c:pt>
                <c:pt idx="1268">
                  <c:v>93.999010265360994</c:v>
                </c:pt>
                <c:pt idx="1269">
                  <c:v>93.994236084382734</c:v>
                </c:pt>
                <c:pt idx="1270">
                  <c:v>93.989461835932019</c:v>
                </c:pt>
                <c:pt idx="1271">
                  <c:v>93.984687518932475</c:v>
                </c:pt>
                <c:pt idx="1272">
                  <c:v>93.979913133396991</c:v>
                </c:pt>
                <c:pt idx="1273">
                  <c:v>93.975138680427591</c:v>
                </c:pt>
                <c:pt idx="1274">
                  <c:v>93.970364158947987</c:v>
                </c:pt>
                <c:pt idx="1275">
                  <c:v>93.965589568971069</c:v>
                </c:pt>
                <c:pt idx="1276">
                  <c:v>93.960814918087252</c:v>
                </c:pt>
                <c:pt idx="1277">
                  <c:v>93.956040198731571</c:v>
                </c:pt>
                <c:pt idx="1278">
                  <c:v>93.951265410916918</c:v>
                </c:pt>
                <c:pt idx="1279">
                  <c:v>93.946490554656194</c:v>
                </c:pt>
                <c:pt idx="1280">
                  <c:v>93.941715631051252</c:v>
                </c:pt>
                <c:pt idx="1281">
                  <c:v>93.936940639025991</c:v>
                </c:pt>
                <c:pt idx="1282">
                  <c:v>93.932165578593285</c:v>
                </c:pt>
                <c:pt idx="1283">
                  <c:v>93.927390450854944</c:v>
                </c:pt>
                <c:pt idx="1284">
                  <c:v>93.922615254734907</c:v>
                </c:pt>
                <c:pt idx="1285">
                  <c:v>93.91783999024608</c:v>
                </c:pt>
                <c:pt idx="1286">
                  <c:v>93.913064657401364</c:v>
                </c:pt>
                <c:pt idx="1287">
                  <c:v>93.908289257302457</c:v>
                </c:pt>
                <c:pt idx="1288">
                  <c:v>93.903513788873411</c:v>
                </c:pt>
                <c:pt idx="1289">
                  <c:v>93.898738252127131</c:v>
                </c:pt>
                <c:pt idx="1290">
                  <c:v>93.893962647076521</c:v>
                </c:pt>
                <c:pt idx="1291">
                  <c:v>93.889186974823176</c:v>
                </c:pt>
                <c:pt idx="1292">
                  <c:v>93.884411234291264</c:v>
                </c:pt>
                <c:pt idx="1293">
                  <c:v>93.879635425493674</c:v>
                </c:pt>
                <c:pt idx="1294">
                  <c:v>93.874859548443325</c:v>
                </c:pt>
                <c:pt idx="1295">
                  <c:v>93.870083604241728</c:v>
                </c:pt>
                <c:pt idx="1296">
                  <c:v>93.865307591813121</c:v>
                </c:pt>
                <c:pt idx="1297">
                  <c:v>93.860531511170421</c:v>
                </c:pt>
                <c:pt idx="1298">
                  <c:v>93.855755362326548</c:v>
                </c:pt>
                <c:pt idx="1299">
                  <c:v>93.850979145294389</c:v>
                </c:pt>
                <c:pt idx="1300">
                  <c:v>93.846202861175357</c:v>
                </c:pt>
                <c:pt idx="1301">
                  <c:v>93.841426508893818</c:v>
                </c:pt>
                <c:pt idx="1302">
                  <c:v>93.83665008846269</c:v>
                </c:pt>
                <c:pt idx="1303">
                  <c:v>93.831873599894877</c:v>
                </c:pt>
                <c:pt idx="1304">
                  <c:v>93.827097043203295</c:v>
                </c:pt>
                <c:pt idx="1305">
                  <c:v>93.822320419489216</c:v>
                </c:pt>
                <c:pt idx="1306">
                  <c:v>93.817543727677148</c:v>
                </c:pt>
                <c:pt idx="1307">
                  <c:v>93.812766967780007</c:v>
                </c:pt>
                <c:pt idx="1308">
                  <c:v>93.807990139810713</c:v>
                </c:pt>
                <c:pt idx="1309">
                  <c:v>93.803213243782167</c:v>
                </c:pt>
                <c:pt idx="1310">
                  <c:v>93.798436279707289</c:v>
                </c:pt>
                <c:pt idx="1311">
                  <c:v>93.79365924759901</c:v>
                </c:pt>
                <c:pt idx="1312">
                  <c:v>93.788882148558429</c:v>
                </c:pt>
                <c:pt idx="1313">
                  <c:v>93.784104981510225</c:v>
                </c:pt>
                <c:pt idx="1314">
                  <c:v>93.779327746467331</c:v>
                </c:pt>
                <c:pt idx="1315">
                  <c:v>93.774550443442649</c:v>
                </c:pt>
                <c:pt idx="1316">
                  <c:v>93.769773072449112</c:v>
                </c:pt>
                <c:pt idx="1317">
                  <c:v>93.764995627017029</c:v>
                </c:pt>
                <c:pt idx="1318">
                  <c:v>93.760218113642225</c:v>
                </c:pt>
                <c:pt idx="1319">
                  <c:v>93.755440532337602</c:v>
                </c:pt>
                <c:pt idx="1320">
                  <c:v>93.750662884204104</c:v>
                </c:pt>
                <c:pt idx="1321">
                  <c:v>93.745885168166609</c:v>
                </c:pt>
                <c:pt idx="1322">
                  <c:v>93.741107384238035</c:v>
                </c:pt>
                <c:pt idx="1323">
                  <c:v>93.736329532431313</c:v>
                </c:pt>
                <c:pt idx="1324">
                  <c:v>93.731551612759361</c:v>
                </c:pt>
                <c:pt idx="1325">
                  <c:v>93.726773625235111</c:v>
                </c:pt>
                <c:pt idx="1326">
                  <c:v>93.721995569871495</c:v>
                </c:pt>
                <c:pt idx="1327">
                  <c:v>93.717217446681431</c:v>
                </c:pt>
                <c:pt idx="1328">
                  <c:v>93.712439255677864</c:v>
                </c:pt>
                <c:pt idx="1329">
                  <c:v>93.707660996873713</c:v>
                </c:pt>
                <c:pt idx="1330">
                  <c:v>93.702882670281909</c:v>
                </c:pt>
                <c:pt idx="1331">
                  <c:v>93.698104275915384</c:v>
                </c:pt>
                <c:pt idx="1332">
                  <c:v>93.693325813787084</c:v>
                </c:pt>
                <c:pt idx="1333">
                  <c:v>93.688547283909926</c:v>
                </c:pt>
                <c:pt idx="1334">
                  <c:v>93.68376867981668</c:v>
                </c:pt>
                <c:pt idx="1335">
                  <c:v>93.678990008000738</c:v>
                </c:pt>
                <c:pt idx="1336">
                  <c:v>93.674211268475048</c:v>
                </c:pt>
                <c:pt idx="1337">
                  <c:v>93.669432461252526</c:v>
                </c:pt>
                <c:pt idx="1338">
                  <c:v>93.66465358634612</c:v>
                </c:pt>
                <c:pt idx="1339">
                  <c:v>93.659874643768774</c:v>
                </c:pt>
                <c:pt idx="1340">
                  <c:v>93.655095633533421</c:v>
                </c:pt>
                <c:pt idx="1341">
                  <c:v>93.650316555652992</c:v>
                </c:pt>
                <c:pt idx="1342">
                  <c:v>93.645537410140435</c:v>
                </c:pt>
                <c:pt idx="1343">
                  <c:v>93.640758197008694</c:v>
                </c:pt>
                <c:pt idx="1344">
                  <c:v>93.635978916270702</c:v>
                </c:pt>
                <c:pt idx="1345">
                  <c:v>93.631199561460804</c:v>
                </c:pt>
                <c:pt idx="1346">
                  <c:v>93.626420139070831</c:v>
                </c:pt>
                <c:pt idx="1347">
                  <c:v>93.621640649113729</c:v>
                </c:pt>
                <c:pt idx="1348">
                  <c:v>93.616861091602445</c:v>
                </c:pt>
                <c:pt idx="1349">
                  <c:v>93.612081466549924</c:v>
                </c:pt>
                <c:pt idx="1350">
                  <c:v>93.607301773969098</c:v>
                </c:pt>
                <c:pt idx="1351">
                  <c:v>93.602522013872928</c:v>
                </c:pt>
                <c:pt idx="1352">
                  <c:v>93.59774218627436</c:v>
                </c:pt>
                <c:pt idx="1353">
                  <c:v>93.592962291186339</c:v>
                </c:pt>
                <c:pt idx="1354">
                  <c:v>93.588182322144505</c:v>
                </c:pt>
                <c:pt idx="1355">
                  <c:v>93.583402285639394</c:v>
                </c:pt>
                <c:pt idx="1356">
                  <c:v>93.578622181683969</c:v>
                </c:pt>
                <c:pt idx="1357">
                  <c:v>93.573842010291187</c:v>
                </c:pt>
                <c:pt idx="1358">
                  <c:v>93.569061771473983</c:v>
                </c:pt>
                <c:pt idx="1359">
                  <c:v>93.564281464158256</c:v>
                </c:pt>
                <c:pt idx="1360">
                  <c:v>93.559501089444069</c:v>
                </c:pt>
                <c:pt idx="1361">
                  <c:v>93.554720647344382</c:v>
                </c:pt>
                <c:pt idx="1362">
                  <c:v>93.549940131395971</c:v>
                </c:pt>
                <c:pt idx="1363">
                  <c:v>93.54515954808825</c:v>
                </c:pt>
                <c:pt idx="1364">
                  <c:v>93.540378897434181</c:v>
                </c:pt>
                <c:pt idx="1365">
                  <c:v>93.535598179446708</c:v>
                </c:pt>
                <c:pt idx="1366">
                  <c:v>93.530817394138808</c:v>
                </c:pt>
                <c:pt idx="1367">
                  <c:v>93.52603654043655</c:v>
                </c:pt>
                <c:pt idx="1368">
                  <c:v>93.521255619439813</c:v>
                </c:pt>
                <c:pt idx="1369">
                  <c:v>93.516474624686396</c:v>
                </c:pt>
                <c:pt idx="1370">
                  <c:v>93.511693562664718</c:v>
                </c:pt>
                <c:pt idx="1371">
                  <c:v>93.50691243338774</c:v>
                </c:pt>
                <c:pt idx="1372">
                  <c:v>93.502131236868422</c:v>
                </c:pt>
                <c:pt idx="1373">
                  <c:v>93.497349973119725</c:v>
                </c:pt>
                <c:pt idx="1374">
                  <c:v>93.492568641067905</c:v>
                </c:pt>
                <c:pt idx="1375">
                  <c:v>93.487787241812683</c:v>
                </c:pt>
                <c:pt idx="1376">
                  <c:v>93.483005768892866</c:v>
                </c:pt>
                <c:pt idx="1377">
                  <c:v>93.478224228795867</c:v>
                </c:pt>
                <c:pt idx="1378">
                  <c:v>93.473442621534645</c:v>
                </c:pt>
                <c:pt idx="1379">
                  <c:v>93.468660946035584</c:v>
                </c:pt>
                <c:pt idx="1380">
                  <c:v>93.463879203398292</c:v>
                </c:pt>
                <c:pt idx="1381">
                  <c:v>93.459097393635744</c:v>
                </c:pt>
                <c:pt idx="1382">
                  <c:v>93.454315510287586</c:v>
                </c:pt>
                <c:pt idx="1383">
                  <c:v>93.44953355984039</c:v>
                </c:pt>
                <c:pt idx="1384">
                  <c:v>93.444751541220668</c:v>
                </c:pt>
                <c:pt idx="1385">
                  <c:v>93.439969455527901</c:v>
                </c:pt>
                <c:pt idx="1386">
                  <c:v>93.435187302775049</c:v>
                </c:pt>
                <c:pt idx="1387">
                  <c:v>93.43040507650251</c:v>
                </c:pt>
                <c:pt idx="1388">
                  <c:v>93.425622782109755</c:v>
                </c:pt>
                <c:pt idx="1389">
                  <c:v>93.420840420696194</c:v>
                </c:pt>
                <c:pt idx="1390">
                  <c:v>93.416057992274787</c:v>
                </c:pt>
                <c:pt idx="1391">
                  <c:v>93.411275496858508</c:v>
                </c:pt>
                <c:pt idx="1392">
                  <c:v>93.406492926902203</c:v>
                </c:pt>
                <c:pt idx="1393">
                  <c:v>93.401710289977316</c:v>
                </c:pt>
                <c:pt idx="1394">
                  <c:v>93.396927586096837</c:v>
                </c:pt>
                <c:pt idx="1395">
                  <c:v>93.392144815273738</c:v>
                </c:pt>
                <c:pt idx="1396">
                  <c:v>93.387361976434818</c:v>
                </c:pt>
                <c:pt idx="1397">
                  <c:v>93.38257906420813</c:v>
                </c:pt>
                <c:pt idx="1398">
                  <c:v>93.377796085078103</c:v>
                </c:pt>
                <c:pt idx="1399">
                  <c:v>93.373013037971603</c:v>
                </c:pt>
                <c:pt idx="1400">
                  <c:v>93.368229923987784</c:v>
                </c:pt>
                <c:pt idx="1401">
                  <c:v>93.363446743139619</c:v>
                </c:pt>
                <c:pt idx="1402">
                  <c:v>93.358663487883618</c:v>
                </c:pt>
                <c:pt idx="1403">
                  <c:v>93.353880165789576</c:v>
                </c:pt>
                <c:pt idx="1404">
                  <c:v>93.349096776870482</c:v>
                </c:pt>
                <c:pt idx="1405">
                  <c:v>93.344313320053359</c:v>
                </c:pt>
                <c:pt idx="1406">
                  <c:v>93.339529789967344</c:v>
                </c:pt>
                <c:pt idx="1407">
                  <c:v>93.334746193095569</c:v>
                </c:pt>
                <c:pt idx="1408">
                  <c:v>93.32996252836513</c:v>
                </c:pt>
                <c:pt idx="1409">
                  <c:v>93.325178796874965</c:v>
                </c:pt>
                <c:pt idx="1410">
                  <c:v>93.320394998638051</c:v>
                </c:pt>
                <c:pt idx="1411">
                  <c:v>93.315611126112429</c:v>
                </c:pt>
                <c:pt idx="1412">
                  <c:v>93.310827186866376</c:v>
                </c:pt>
                <c:pt idx="1413">
                  <c:v>93.306043180912894</c:v>
                </c:pt>
                <c:pt idx="1414">
                  <c:v>93.301259107179234</c:v>
                </c:pt>
                <c:pt idx="1415">
                  <c:v>93.296474960295612</c:v>
                </c:pt>
                <c:pt idx="1416">
                  <c:v>93.291690745658173</c:v>
                </c:pt>
                <c:pt idx="1417">
                  <c:v>93.286906464365657</c:v>
                </c:pt>
                <c:pt idx="1418">
                  <c:v>93.282122116431069</c:v>
                </c:pt>
                <c:pt idx="1419">
                  <c:v>93.277337694313786</c:v>
                </c:pt>
                <c:pt idx="1420">
                  <c:v>93.272553205580763</c:v>
                </c:pt>
                <c:pt idx="1421">
                  <c:v>93.267768649159407</c:v>
                </c:pt>
                <c:pt idx="1422">
                  <c:v>93.262984026148359</c:v>
                </c:pt>
                <c:pt idx="1423">
                  <c:v>93.258199330093191</c:v>
                </c:pt>
                <c:pt idx="1424">
                  <c:v>93.253414566389111</c:v>
                </c:pt>
                <c:pt idx="1425">
                  <c:v>93.24862973613466</c:v>
                </c:pt>
                <c:pt idx="1426">
                  <c:v>93.243844831790412</c:v>
                </c:pt>
                <c:pt idx="1427">
                  <c:v>93.23905986092214</c:v>
                </c:pt>
                <c:pt idx="1428">
                  <c:v>93.234274822457436</c:v>
                </c:pt>
                <c:pt idx="1429">
                  <c:v>93.229489717494772</c:v>
                </c:pt>
                <c:pt idx="1430">
                  <c:v>93.224704539580728</c:v>
                </c:pt>
                <c:pt idx="1431">
                  <c:v>93.219919294109687</c:v>
                </c:pt>
                <c:pt idx="1432">
                  <c:v>93.215133982180035</c:v>
                </c:pt>
                <c:pt idx="1433">
                  <c:v>93.210348602719492</c:v>
                </c:pt>
                <c:pt idx="1434">
                  <c:v>93.205563150360561</c:v>
                </c:pt>
                <c:pt idx="1435">
                  <c:v>93.200777630497129</c:v>
                </c:pt>
                <c:pt idx="1436">
                  <c:v>93.195992044227509</c:v>
                </c:pt>
                <c:pt idx="1437">
                  <c:v>93.191206384014095</c:v>
                </c:pt>
                <c:pt idx="1438">
                  <c:v>93.186420657420854</c:v>
                </c:pt>
                <c:pt idx="1439">
                  <c:v>93.181634863375635</c:v>
                </c:pt>
                <c:pt idx="1440">
                  <c:v>93.176849002976653</c:v>
                </c:pt>
                <c:pt idx="1441">
                  <c:v>93.172063068686981</c:v>
                </c:pt>
                <c:pt idx="1442">
                  <c:v>93.167277068069922</c:v>
                </c:pt>
                <c:pt idx="1443">
                  <c:v>93.162491000053421</c:v>
                </c:pt>
                <c:pt idx="1444">
                  <c:v>93.157704859271192</c:v>
                </c:pt>
                <c:pt idx="1445">
                  <c:v>93.152918651115939</c:v>
                </c:pt>
                <c:pt idx="1446">
                  <c:v>93.148132376685737</c:v>
                </c:pt>
                <c:pt idx="1447">
                  <c:v>93.143346028444668</c:v>
                </c:pt>
                <c:pt idx="1448">
                  <c:v>93.138559612870097</c:v>
                </c:pt>
                <c:pt idx="1449">
                  <c:v>93.133773131060011</c:v>
                </c:pt>
                <c:pt idx="1450">
                  <c:v>93.128986575479004</c:v>
                </c:pt>
                <c:pt idx="1451">
                  <c:v>93.124199953688858</c:v>
                </c:pt>
                <c:pt idx="1452">
                  <c:v>93.119413264617762</c:v>
                </c:pt>
                <c:pt idx="1453">
                  <c:v>93.114626502900506</c:v>
                </c:pt>
                <c:pt idx="1454">
                  <c:v>93.109839673928732</c:v>
                </c:pt>
                <c:pt idx="1455">
                  <c:v>93.105052777715542</c:v>
                </c:pt>
                <c:pt idx="1456">
                  <c:v>93.100265808896083</c:v>
                </c:pt>
                <c:pt idx="1457">
                  <c:v>93.095478772861625</c:v>
                </c:pt>
                <c:pt idx="1458">
                  <c:v>93.090691670709973</c:v>
                </c:pt>
                <c:pt idx="1459">
                  <c:v>93.085904494907226</c:v>
                </c:pt>
                <c:pt idx="1460">
                  <c:v>93.08111725192903</c:v>
                </c:pt>
                <c:pt idx="1461">
                  <c:v>93.076329942873087</c:v>
                </c:pt>
                <c:pt idx="1462">
                  <c:v>93.071542560206041</c:v>
                </c:pt>
                <c:pt idx="1463">
                  <c:v>93.066755111487652</c:v>
                </c:pt>
                <c:pt idx="1464">
                  <c:v>93.061967595646408</c:v>
                </c:pt>
                <c:pt idx="1465">
                  <c:v>93.05718000623402</c:v>
                </c:pt>
                <c:pt idx="1466">
                  <c:v>93.052392350809768</c:v>
                </c:pt>
                <c:pt idx="1467">
                  <c:v>93.04760462830221</c:v>
                </c:pt>
                <c:pt idx="1468">
                  <c:v>93.042816832263497</c:v>
                </c:pt>
                <c:pt idx="1469">
                  <c:v>93.038028970252412</c:v>
                </c:pt>
                <c:pt idx="1470">
                  <c:v>93.033241041197584</c:v>
                </c:pt>
                <c:pt idx="1471">
                  <c:v>93.028453038651591</c:v>
                </c:pt>
                <c:pt idx="1472">
                  <c:v>93.023664970172717</c:v>
                </c:pt>
                <c:pt idx="1473">
                  <c:v>93.018876834689664</c:v>
                </c:pt>
                <c:pt idx="1474">
                  <c:v>93.014088625755448</c:v>
                </c:pt>
                <c:pt idx="1475">
                  <c:v>93.009300350927845</c:v>
                </c:pt>
                <c:pt idx="1476">
                  <c:v>93.004512002675838</c:v>
                </c:pt>
                <c:pt idx="1477">
                  <c:v>92.999723587472616</c:v>
                </c:pt>
                <c:pt idx="1478">
                  <c:v>92.994935106415511</c:v>
                </c:pt>
                <c:pt idx="1479">
                  <c:v>92.990146551974007</c:v>
                </c:pt>
                <c:pt idx="1480">
                  <c:v>92.985357930620879</c:v>
                </c:pt>
                <c:pt idx="1481">
                  <c:v>92.980569242369242</c:v>
                </c:pt>
                <c:pt idx="1482">
                  <c:v>92.975780481857385</c:v>
                </c:pt>
                <c:pt idx="1483">
                  <c:v>92.970991654473494</c:v>
                </c:pt>
                <c:pt idx="1484">
                  <c:v>92.966202753772038</c:v>
                </c:pt>
                <c:pt idx="1485">
                  <c:v>92.961413787309112</c:v>
                </c:pt>
                <c:pt idx="1486">
                  <c:v>92.956624754013745</c:v>
                </c:pt>
                <c:pt idx="1487">
                  <c:v>92.951835647440831</c:v>
                </c:pt>
                <c:pt idx="1488">
                  <c:v>92.947046474062006</c:v>
                </c:pt>
                <c:pt idx="1489">
                  <c:v>92.942257228516411</c:v>
                </c:pt>
                <c:pt idx="1490">
                  <c:v>92.93746791619138</c:v>
                </c:pt>
                <c:pt idx="1491">
                  <c:v>92.932678537100045</c:v>
                </c:pt>
                <c:pt idx="1492">
                  <c:v>92.927889084798039</c:v>
                </c:pt>
                <c:pt idx="1493">
                  <c:v>92.92309956575626</c:v>
                </c:pt>
                <c:pt idx="1494">
                  <c:v>92.918309974614445</c:v>
                </c:pt>
                <c:pt idx="1495">
                  <c:v>92.91352031675936</c:v>
                </c:pt>
                <c:pt idx="1496">
                  <c:v>92.908730592204122</c:v>
                </c:pt>
                <c:pt idx="1497">
                  <c:v>92.90394079450509</c:v>
                </c:pt>
                <c:pt idx="1498">
                  <c:v>92.89915093121617</c:v>
                </c:pt>
                <c:pt idx="1499">
                  <c:v>92.894360994810228</c:v>
                </c:pt>
                <c:pt idx="1500">
                  <c:v>92.889570991757182</c:v>
                </c:pt>
                <c:pt idx="1501">
                  <c:v>92.884780915613959</c:v>
                </c:pt>
                <c:pt idx="1502">
                  <c:v>92.879990772850178</c:v>
                </c:pt>
                <c:pt idx="1503">
                  <c:v>92.87520056347897</c:v>
                </c:pt>
                <c:pt idx="1504">
                  <c:v>92.870410282141279</c:v>
                </c:pt>
                <c:pt idx="1505">
                  <c:v>92.865619934222678</c:v>
                </c:pt>
                <c:pt idx="1506">
                  <c:v>92.860829513280805</c:v>
                </c:pt>
                <c:pt idx="1507">
                  <c:v>92.856039025784568</c:v>
                </c:pt>
                <c:pt idx="1508">
                  <c:v>92.851248465291917</c:v>
                </c:pt>
                <c:pt idx="1509">
                  <c:v>92.846457838271476</c:v>
                </c:pt>
                <c:pt idx="1510">
                  <c:v>92.841667144736363</c:v>
                </c:pt>
                <c:pt idx="1511">
                  <c:v>92.836876379328373</c:v>
                </c:pt>
                <c:pt idx="1512">
                  <c:v>92.832085547432243</c:v>
                </c:pt>
                <c:pt idx="1513">
                  <c:v>92.827294642606631</c:v>
                </c:pt>
                <c:pt idx="1514">
                  <c:v>92.822503671319438</c:v>
                </c:pt>
                <c:pt idx="1515">
                  <c:v>92.817712627129637</c:v>
                </c:pt>
                <c:pt idx="1516">
                  <c:v>92.812921516504829</c:v>
                </c:pt>
                <c:pt idx="1517">
                  <c:v>92.808130333004257</c:v>
                </c:pt>
                <c:pt idx="1518">
                  <c:v>92.803339083095253</c:v>
                </c:pt>
                <c:pt idx="1519">
                  <c:v>92.798547760337357</c:v>
                </c:pt>
                <c:pt idx="1520">
                  <c:v>92.793756372280797</c:v>
                </c:pt>
                <c:pt idx="1521">
                  <c:v>92.788964911402161</c:v>
                </c:pt>
                <c:pt idx="1522">
                  <c:v>92.784173384168199</c:v>
                </c:pt>
                <c:pt idx="1523">
                  <c:v>92.779381790592069</c:v>
                </c:pt>
                <c:pt idx="1524">
                  <c:v>92.774590124234024</c:v>
                </c:pt>
                <c:pt idx="1525">
                  <c:v>92.769798391560386</c:v>
                </c:pt>
                <c:pt idx="1526">
                  <c:v>92.765006586131719</c:v>
                </c:pt>
                <c:pt idx="1527">
                  <c:v>92.760214714414047</c:v>
                </c:pt>
                <c:pt idx="1528">
                  <c:v>92.75542276996822</c:v>
                </c:pt>
                <c:pt idx="1529">
                  <c:v>92.750630759259977</c:v>
                </c:pt>
                <c:pt idx="1530">
                  <c:v>92.74583867585045</c:v>
                </c:pt>
                <c:pt idx="1531">
                  <c:v>92.74104652620511</c:v>
                </c:pt>
                <c:pt idx="1532">
                  <c:v>92.736254303885374</c:v>
                </c:pt>
                <c:pt idx="1533">
                  <c:v>92.731462015356428</c:v>
                </c:pt>
                <c:pt idx="1534">
                  <c:v>92.726669654179972</c:v>
                </c:pt>
                <c:pt idx="1535">
                  <c:v>92.721877226820894</c:v>
                </c:pt>
                <c:pt idx="1536">
                  <c:v>92.717084726841207</c:v>
                </c:pt>
                <c:pt idx="1537">
                  <c:v>92.712292160705502</c:v>
                </c:pt>
                <c:pt idx="1538">
                  <c:v>92.707499521976075</c:v>
                </c:pt>
                <c:pt idx="1539">
                  <c:v>92.702706817117246</c:v>
                </c:pt>
                <c:pt idx="1540">
                  <c:v>92.697914039691582</c:v>
                </c:pt>
                <c:pt idx="1541">
                  <c:v>92.693121196163119</c:v>
                </c:pt>
                <c:pt idx="1542">
                  <c:v>92.688328280094737</c:v>
                </c:pt>
                <c:pt idx="1543">
                  <c:v>92.683535297950172</c:v>
                </c:pt>
                <c:pt idx="1544">
                  <c:v>92.678742243292575</c:v>
                </c:pt>
                <c:pt idx="1545">
                  <c:v>92.673949122585412</c:v>
                </c:pt>
                <c:pt idx="1546">
                  <c:v>92.669155929392133</c:v>
                </c:pt>
                <c:pt idx="1547">
                  <c:v>92.664362670175905</c:v>
                </c:pt>
                <c:pt idx="1548">
                  <c:v>92.659569338500461</c:v>
                </c:pt>
                <c:pt idx="1549">
                  <c:v>92.654775940828685</c:v>
                </c:pt>
                <c:pt idx="1550">
                  <c:v>92.649982470724623</c:v>
                </c:pt>
                <c:pt idx="1551">
                  <c:v>92.645188928201861</c:v>
                </c:pt>
                <c:pt idx="1552">
                  <c:v>92.640395319722856</c:v>
                </c:pt>
                <c:pt idx="1553">
                  <c:v>92.635601637769682</c:v>
                </c:pt>
                <c:pt idx="1554">
                  <c:v>92.630807889886938</c:v>
                </c:pt>
                <c:pt idx="1555">
                  <c:v>92.626014069639382</c:v>
                </c:pt>
                <c:pt idx="1556">
                  <c:v>92.621220183488887</c:v>
                </c:pt>
                <c:pt idx="1557">
                  <c:v>92.616426225000509</c:v>
                </c:pt>
                <c:pt idx="1558">
                  <c:v>92.611632200635825</c:v>
                </c:pt>
                <c:pt idx="1559">
                  <c:v>92.606838103960186</c:v>
                </c:pt>
                <c:pt idx="1560">
                  <c:v>92.602043941434886</c:v>
                </c:pt>
                <c:pt idx="1561">
                  <c:v>92.597249706625547</c:v>
                </c:pt>
                <c:pt idx="1562">
                  <c:v>92.592455404911021</c:v>
                </c:pt>
                <c:pt idx="1563">
                  <c:v>92.587661030939444</c:v>
                </c:pt>
                <c:pt idx="1564">
                  <c:v>92.582866584724428</c:v>
                </c:pt>
                <c:pt idx="1565">
                  <c:v>92.578072072726556</c:v>
                </c:pt>
                <c:pt idx="1566">
                  <c:v>92.573277488512176</c:v>
                </c:pt>
                <c:pt idx="1567">
                  <c:v>92.568482838541584</c:v>
                </c:pt>
                <c:pt idx="1568">
                  <c:v>92.563688116381428</c:v>
                </c:pt>
                <c:pt idx="1569">
                  <c:v>92.55889332740972</c:v>
                </c:pt>
                <c:pt idx="1570">
                  <c:v>92.554098466275434</c:v>
                </c:pt>
                <c:pt idx="1571">
                  <c:v>92.549303532992198</c:v>
                </c:pt>
                <c:pt idx="1572">
                  <c:v>92.544508534019585</c:v>
                </c:pt>
                <c:pt idx="1573">
                  <c:v>92.539713462924965</c:v>
                </c:pt>
                <c:pt idx="1574">
                  <c:v>92.534918326167613</c:v>
                </c:pt>
                <c:pt idx="1575">
                  <c:v>92.530123116233355</c:v>
                </c:pt>
                <c:pt idx="1576">
                  <c:v>92.525327840663081</c:v>
                </c:pt>
                <c:pt idx="1577">
                  <c:v>92.52053249302476</c:v>
                </c:pt>
                <c:pt idx="1578">
                  <c:v>92.515737073332019</c:v>
                </c:pt>
                <c:pt idx="1579">
                  <c:v>92.51094158696165</c:v>
                </c:pt>
                <c:pt idx="1580">
                  <c:v>92.506146028563862</c:v>
                </c:pt>
                <c:pt idx="1581">
                  <c:v>92.50135040459692</c:v>
                </c:pt>
                <c:pt idx="1582">
                  <c:v>92.496554708629517</c:v>
                </c:pt>
                <c:pt idx="1583">
                  <c:v>92.491758940675282</c:v>
                </c:pt>
                <c:pt idx="1584">
                  <c:v>92.486963106110423</c:v>
                </c:pt>
                <c:pt idx="1585">
                  <c:v>92.482167199585746</c:v>
                </c:pt>
                <c:pt idx="1586">
                  <c:v>92.477371227558791</c:v>
                </c:pt>
                <c:pt idx="1587">
                  <c:v>92.472575183598991</c:v>
                </c:pt>
                <c:pt idx="1588">
                  <c:v>92.467779066638442</c:v>
                </c:pt>
                <c:pt idx="1589">
                  <c:v>92.462982884215833</c:v>
                </c:pt>
                <c:pt idx="1590">
                  <c:v>92.458186629901036</c:v>
                </c:pt>
                <c:pt idx="1591">
                  <c:v>92.453390309069405</c:v>
                </c:pt>
                <c:pt idx="1592">
                  <c:v>92.448593916372602</c:v>
                </c:pt>
                <c:pt idx="1593">
                  <c:v>92.443797451824267</c:v>
                </c:pt>
                <c:pt idx="1594">
                  <c:v>92.43900092188079</c:v>
                </c:pt>
                <c:pt idx="1595">
                  <c:v>92.434204319031394</c:v>
                </c:pt>
                <c:pt idx="1596">
                  <c:v>92.429407644371139</c:v>
                </c:pt>
                <c:pt idx="1597">
                  <c:v>92.424610904355973</c:v>
                </c:pt>
                <c:pt idx="1598">
                  <c:v>92.419814091475629</c:v>
                </c:pt>
                <c:pt idx="1599">
                  <c:v>92.415017213267134</c:v>
                </c:pt>
                <c:pt idx="1600">
                  <c:v>92.410220263301795</c:v>
                </c:pt>
                <c:pt idx="1601">
                  <c:v>92.405423240512036</c:v>
                </c:pt>
                <c:pt idx="1602">
                  <c:v>92.40062615243437</c:v>
                </c:pt>
                <c:pt idx="1603">
                  <c:v>92.395828992640531</c:v>
                </c:pt>
                <c:pt idx="1604">
                  <c:v>92.391031760063029</c:v>
                </c:pt>
                <c:pt idx="1605">
                  <c:v>92.38623446223788</c:v>
                </c:pt>
                <c:pt idx="1606">
                  <c:v>92.381437092737258</c:v>
                </c:pt>
                <c:pt idx="1607">
                  <c:v>92.376639650493729</c:v>
                </c:pt>
                <c:pt idx="1608">
                  <c:v>92.371842143042812</c:v>
                </c:pt>
                <c:pt idx="1609">
                  <c:v>92.367044563957123</c:v>
                </c:pt>
                <c:pt idx="1610">
                  <c:v>92.362246912169297</c:v>
                </c:pt>
                <c:pt idx="1611">
                  <c:v>92.357449195214343</c:v>
                </c:pt>
                <c:pt idx="1612">
                  <c:v>92.352651405584368</c:v>
                </c:pt>
                <c:pt idx="1613">
                  <c:v>92.347853550814037</c:v>
                </c:pt>
                <c:pt idx="1614">
                  <c:v>92.34305562447669</c:v>
                </c:pt>
                <c:pt idx="1615">
                  <c:v>92.338257625505108</c:v>
                </c:pt>
                <c:pt idx="1616">
                  <c:v>92.333459561433443</c:v>
                </c:pt>
                <c:pt idx="1617">
                  <c:v>92.328661424754657</c:v>
                </c:pt>
                <c:pt idx="1618">
                  <c:v>92.323863216563282</c:v>
                </c:pt>
                <c:pt idx="1619">
                  <c:v>92.319064943312114</c:v>
                </c:pt>
                <c:pt idx="1620">
                  <c:v>92.314266597494623</c:v>
                </c:pt>
                <c:pt idx="1621">
                  <c:v>92.309468180205258</c:v>
                </c:pt>
                <c:pt idx="1622">
                  <c:v>92.304669690376983</c:v>
                </c:pt>
                <c:pt idx="1623">
                  <c:v>92.299871135542759</c:v>
                </c:pt>
                <c:pt idx="1624">
                  <c:v>92.295072508196753</c:v>
                </c:pt>
                <c:pt idx="1625">
                  <c:v>92.290273809433316</c:v>
                </c:pt>
                <c:pt idx="1626">
                  <c:v>92.285475044623624</c:v>
                </c:pt>
                <c:pt idx="1627">
                  <c:v>92.2806762084236</c:v>
                </c:pt>
                <c:pt idx="1628">
                  <c:v>92.275877299766321</c:v>
                </c:pt>
                <c:pt idx="1629">
                  <c:v>92.271078326183769</c:v>
                </c:pt>
                <c:pt idx="1630">
                  <c:v>92.266279281251613</c:v>
                </c:pt>
                <c:pt idx="1631">
                  <c:v>92.26148016390303</c:v>
                </c:pt>
                <c:pt idx="1632">
                  <c:v>92.25668098166949</c:v>
                </c:pt>
                <c:pt idx="1633">
                  <c:v>92.251881727046666</c:v>
                </c:pt>
                <c:pt idx="1634">
                  <c:v>92.247082401128708</c:v>
                </c:pt>
                <c:pt idx="1635">
                  <c:v>92.242283002848893</c:v>
                </c:pt>
                <c:pt idx="1636">
                  <c:v>92.237483539738008</c:v>
                </c:pt>
                <c:pt idx="1637">
                  <c:v>92.232684004292409</c:v>
                </c:pt>
                <c:pt idx="1638">
                  <c:v>92.227884396525852</c:v>
                </c:pt>
                <c:pt idx="1639">
                  <c:v>92.223084723968597</c:v>
                </c:pt>
                <c:pt idx="1640">
                  <c:v>92.218284979117527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065664"/>
        <c:axId val="863066056"/>
      </c:scatterChart>
      <c:valAx>
        <c:axId val="863065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>
                    <a:effectLst/>
                  </a:rPr>
                  <a:t>Passed thickness, um</a:t>
                </a:r>
                <a:endParaRPr lang="en-US" sz="12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066056"/>
        <c:crosses val="autoZero"/>
        <c:crossBetween val="midCat"/>
      </c:valAx>
      <c:valAx>
        <c:axId val="863066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Energy, MeV/u</a:t>
                </a:r>
              </a:p>
            </c:rich>
          </c:tx>
          <c:layout>
            <c:manualLayout>
              <c:xMode val="edge"/>
              <c:yMode val="edge"/>
              <c:x val="1.1678842856571395E-2"/>
              <c:y val="0.37525302411302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065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residual energy vs.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CD2'!$M$1:$M$2</c:f>
              <c:strCache>
                <c:ptCount val="2"/>
                <c:pt idx="0">
                  <c:v>passed thick</c:v>
                </c:pt>
                <c:pt idx="1">
                  <c:v>um</c:v>
                </c:pt>
              </c:strCache>
            </c:strRef>
          </c:tx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53975" cap="rnd" cmpd="sng" algn="ctr">
                <a:solidFill>
                  <a:srgbClr val="FF0000">
                    <a:alpha val="25000"/>
                  </a:srgbClr>
                </a:solidFill>
                <a:prstDash val="sysDash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02845052251725"/>
                  <c:y val="4.7366522676330911E-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CD2'!$A$3:$A$1643</c:f>
              <c:numCache>
                <c:formatCode>General</c:formatCode>
                <c:ptCount val="164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  <c:pt idx="40">
                  <c:v>205</c:v>
                </c:pt>
                <c:pt idx="41">
                  <c:v>210</c:v>
                </c:pt>
                <c:pt idx="42">
                  <c:v>215</c:v>
                </c:pt>
                <c:pt idx="43">
                  <c:v>220</c:v>
                </c:pt>
                <c:pt idx="44">
                  <c:v>225</c:v>
                </c:pt>
                <c:pt idx="45">
                  <c:v>230</c:v>
                </c:pt>
                <c:pt idx="46">
                  <c:v>235</c:v>
                </c:pt>
                <c:pt idx="47">
                  <c:v>240</c:v>
                </c:pt>
                <c:pt idx="48">
                  <c:v>245</c:v>
                </c:pt>
                <c:pt idx="49">
                  <c:v>250</c:v>
                </c:pt>
                <c:pt idx="50">
                  <c:v>255</c:v>
                </c:pt>
                <c:pt idx="51">
                  <c:v>260</c:v>
                </c:pt>
                <c:pt idx="52">
                  <c:v>265</c:v>
                </c:pt>
                <c:pt idx="53">
                  <c:v>270</c:v>
                </c:pt>
                <c:pt idx="54">
                  <c:v>275</c:v>
                </c:pt>
                <c:pt idx="55">
                  <c:v>280</c:v>
                </c:pt>
                <c:pt idx="56">
                  <c:v>285</c:v>
                </c:pt>
                <c:pt idx="57">
                  <c:v>290</c:v>
                </c:pt>
                <c:pt idx="58">
                  <c:v>295</c:v>
                </c:pt>
                <c:pt idx="59">
                  <c:v>300</c:v>
                </c:pt>
                <c:pt idx="60">
                  <c:v>305</c:v>
                </c:pt>
                <c:pt idx="61">
                  <c:v>310</c:v>
                </c:pt>
                <c:pt idx="62">
                  <c:v>315</c:v>
                </c:pt>
                <c:pt idx="63">
                  <c:v>320</c:v>
                </c:pt>
                <c:pt idx="64">
                  <c:v>325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360</c:v>
                </c:pt>
                <c:pt idx="72">
                  <c:v>365</c:v>
                </c:pt>
                <c:pt idx="73">
                  <c:v>370</c:v>
                </c:pt>
                <c:pt idx="74">
                  <c:v>375</c:v>
                </c:pt>
                <c:pt idx="75">
                  <c:v>380</c:v>
                </c:pt>
                <c:pt idx="76">
                  <c:v>385</c:v>
                </c:pt>
                <c:pt idx="77">
                  <c:v>390</c:v>
                </c:pt>
                <c:pt idx="78">
                  <c:v>395</c:v>
                </c:pt>
                <c:pt idx="79">
                  <c:v>400</c:v>
                </c:pt>
                <c:pt idx="80">
                  <c:v>405</c:v>
                </c:pt>
                <c:pt idx="81">
                  <c:v>410</c:v>
                </c:pt>
                <c:pt idx="82">
                  <c:v>415</c:v>
                </c:pt>
                <c:pt idx="83">
                  <c:v>420</c:v>
                </c:pt>
                <c:pt idx="84">
                  <c:v>425</c:v>
                </c:pt>
                <c:pt idx="85">
                  <c:v>430</c:v>
                </c:pt>
                <c:pt idx="86">
                  <c:v>435</c:v>
                </c:pt>
                <c:pt idx="87">
                  <c:v>440</c:v>
                </c:pt>
                <c:pt idx="88">
                  <c:v>445</c:v>
                </c:pt>
                <c:pt idx="89">
                  <c:v>450</c:v>
                </c:pt>
                <c:pt idx="90">
                  <c:v>455</c:v>
                </c:pt>
                <c:pt idx="91">
                  <c:v>460</c:v>
                </c:pt>
                <c:pt idx="92">
                  <c:v>465</c:v>
                </c:pt>
                <c:pt idx="93">
                  <c:v>470</c:v>
                </c:pt>
                <c:pt idx="94">
                  <c:v>475</c:v>
                </c:pt>
                <c:pt idx="95">
                  <c:v>480</c:v>
                </c:pt>
                <c:pt idx="96">
                  <c:v>485</c:v>
                </c:pt>
                <c:pt idx="97">
                  <c:v>490</c:v>
                </c:pt>
                <c:pt idx="98">
                  <c:v>495</c:v>
                </c:pt>
                <c:pt idx="99">
                  <c:v>500</c:v>
                </c:pt>
                <c:pt idx="100">
                  <c:v>505</c:v>
                </c:pt>
                <c:pt idx="101">
                  <c:v>510</c:v>
                </c:pt>
                <c:pt idx="102">
                  <c:v>515</c:v>
                </c:pt>
                <c:pt idx="103">
                  <c:v>520</c:v>
                </c:pt>
                <c:pt idx="104">
                  <c:v>525</c:v>
                </c:pt>
                <c:pt idx="105">
                  <c:v>530</c:v>
                </c:pt>
                <c:pt idx="106">
                  <c:v>535</c:v>
                </c:pt>
                <c:pt idx="107">
                  <c:v>540</c:v>
                </c:pt>
                <c:pt idx="108">
                  <c:v>545</c:v>
                </c:pt>
                <c:pt idx="109">
                  <c:v>550</c:v>
                </c:pt>
                <c:pt idx="110">
                  <c:v>555</c:v>
                </c:pt>
                <c:pt idx="111">
                  <c:v>560</c:v>
                </c:pt>
                <c:pt idx="112">
                  <c:v>565</c:v>
                </c:pt>
                <c:pt idx="113">
                  <c:v>570</c:v>
                </c:pt>
                <c:pt idx="114">
                  <c:v>575</c:v>
                </c:pt>
                <c:pt idx="115">
                  <c:v>580</c:v>
                </c:pt>
                <c:pt idx="116">
                  <c:v>585</c:v>
                </c:pt>
                <c:pt idx="117">
                  <c:v>590</c:v>
                </c:pt>
                <c:pt idx="118">
                  <c:v>595</c:v>
                </c:pt>
                <c:pt idx="119">
                  <c:v>600</c:v>
                </c:pt>
                <c:pt idx="120">
                  <c:v>605</c:v>
                </c:pt>
                <c:pt idx="121">
                  <c:v>610</c:v>
                </c:pt>
                <c:pt idx="122">
                  <c:v>615</c:v>
                </c:pt>
                <c:pt idx="123">
                  <c:v>620</c:v>
                </c:pt>
                <c:pt idx="124">
                  <c:v>625</c:v>
                </c:pt>
                <c:pt idx="125">
                  <c:v>630</c:v>
                </c:pt>
                <c:pt idx="126">
                  <c:v>635</c:v>
                </c:pt>
                <c:pt idx="127">
                  <c:v>640</c:v>
                </c:pt>
                <c:pt idx="128">
                  <c:v>645</c:v>
                </c:pt>
                <c:pt idx="129">
                  <c:v>650</c:v>
                </c:pt>
                <c:pt idx="130">
                  <c:v>655</c:v>
                </c:pt>
                <c:pt idx="131">
                  <c:v>660</c:v>
                </c:pt>
                <c:pt idx="132">
                  <c:v>665</c:v>
                </c:pt>
                <c:pt idx="133">
                  <c:v>670</c:v>
                </c:pt>
                <c:pt idx="134">
                  <c:v>675</c:v>
                </c:pt>
                <c:pt idx="135">
                  <c:v>680</c:v>
                </c:pt>
                <c:pt idx="136">
                  <c:v>685</c:v>
                </c:pt>
                <c:pt idx="137">
                  <c:v>690</c:v>
                </c:pt>
                <c:pt idx="138">
                  <c:v>695</c:v>
                </c:pt>
                <c:pt idx="139">
                  <c:v>700</c:v>
                </c:pt>
                <c:pt idx="140">
                  <c:v>705</c:v>
                </c:pt>
                <c:pt idx="141">
                  <c:v>710</c:v>
                </c:pt>
                <c:pt idx="142">
                  <c:v>715</c:v>
                </c:pt>
                <c:pt idx="143">
                  <c:v>720</c:v>
                </c:pt>
                <c:pt idx="144">
                  <c:v>725</c:v>
                </c:pt>
                <c:pt idx="145">
                  <c:v>730</c:v>
                </c:pt>
                <c:pt idx="146">
                  <c:v>735</c:v>
                </c:pt>
                <c:pt idx="147">
                  <c:v>740</c:v>
                </c:pt>
                <c:pt idx="148">
                  <c:v>745</c:v>
                </c:pt>
                <c:pt idx="149">
                  <c:v>750</c:v>
                </c:pt>
                <c:pt idx="150">
                  <c:v>755</c:v>
                </c:pt>
                <c:pt idx="151">
                  <c:v>760</c:v>
                </c:pt>
                <c:pt idx="152">
                  <c:v>765</c:v>
                </c:pt>
                <c:pt idx="153">
                  <c:v>770</c:v>
                </c:pt>
                <c:pt idx="154">
                  <c:v>775</c:v>
                </c:pt>
                <c:pt idx="155">
                  <c:v>780</c:v>
                </c:pt>
                <c:pt idx="156">
                  <c:v>785</c:v>
                </c:pt>
                <c:pt idx="157">
                  <c:v>790</c:v>
                </c:pt>
                <c:pt idx="158">
                  <c:v>795</c:v>
                </c:pt>
                <c:pt idx="159">
                  <c:v>800</c:v>
                </c:pt>
                <c:pt idx="160">
                  <c:v>805</c:v>
                </c:pt>
                <c:pt idx="161">
                  <c:v>810</c:v>
                </c:pt>
                <c:pt idx="162">
                  <c:v>815</c:v>
                </c:pt>
                <c:pt idx="163">
                  <c:v>820</c:v>
                </c:pt>
                <c:pt idx="164">
                  <c:v>825</c:v>
                </c:pt>
                <c:pt idx="165">
                  <c:v>830</c:v>
                </c:pt>
                <c:pt idx="166">
                  <c:v>835</c:v>
                </c:pt>
                <c:pt idx="167">
                  <c:v>840</c:v>
                </c:pt>
                <c:pt idx="168">
                  <c:v>845</c:v>
                </c:pt>
                <c:pt idx="169">
                  <c:v>850</c:v>
                </c:pt>
                <c:pt idx="170">
                  <c:v>855</c:v>
                </c:pt>
                <c:pt idx="171">
                  <c:v>860</c:v>
                </c:pt>
                <c:pt idx="172">
                  <c:v>865</c:v>
                </c:pt>
                <c:pt idx="173">
                  <c:v>870</c:v>
                </c:pt>
                <c:pt idx="174">
                  <c:v>875</c:v>
                </c:pt>
                <c:pt idx="175">
                  <c:v>880</c:v>
                </c:pt>
                <c:pt idx="176">
                  <c:v>885</c:v>
                </c:pt>
                <c:pt idx="177">
                  <c:v>890</c:v>
                </c:pt>
                <c:pt idx="178">
                  <c:v>895</c:v>
                </c:pt>
                <c:pt idx="179">
                  <c:v>900</c:v>
                </c:pt>
                <c:pt idx="180">
                  <c:v>905</c:v>
                </c:pt>
                <c:pt idx="181">
                  <c:v>910</c:v>
                </c:pt>
                <c:pt idx="182">
                  <c:v>915</c:v>
                </c:pt>
                <c:pt idx="183">
                  <c:v>920</c:v>
                </c:pt>
                <c:pt idx="184">
                  <c:v>925</c:v>
                </c:pt>
                <c:pt idx="185">
                  <c:v>930</c:v>
                </c:pt>
                <c:pt idx="186">
                  <c:v>935</c:v>
                </c:pt>
                <c:pt idx="187">
                  <c:v>940</c:v>
                </c:pt>
                <c:pt idx="188">
                  <c:v>945</c:v>
                </c:pt>
                <c:pt idx="189">
                  <c:v>950</c:v>
                </c:pt>
                <c:pt idx="190">
                  <c:v>955</c:v>
                </c:pt>
                <c:pt idx="191">
                  <c:v>960</c:v>
                </c:pt>
                <c:pt idx="192">
                  <c:v>965</c:v>
                </c:pt>
                <c:pt idx="193">
                  <c:v>970</c:v>
                </c:pt>
                <c:pt idx="194">
                  <c:v>975</c:v>
                </c:pt>
                <c:pt idx="195">
                  <c:v>980</c:v>
                </c:pt>
                <c:pt idx="196">
                  <c:v>985</c:v>
                </c:pt>
                <c:pt idx="197">
                  <c:v>990</c:v>
                </c:pt>
                <c:pt idx="198">
                  <c:v>995</c:v>
                </c:pt>
                <c:pt idx="199">
                  <c:v>1000</c:v>
                </c:pt>
                <c:pt idx="200">
                  <c:v>1005</c:v>
                </c:pt>
                <c:pt idx="201">
                  <c:v>1010</c:v>
                </c:pt>
                <c:pt idx="202">
                  <c:v>1015</c:v>
                </c:pt>
                <c:pt idx="203">
                  <c:v>1020</c:v>
                </c:pt>
                <c:pt idx="204">
                  <c:v>1025</c:v>
                </c:pt>
                <c:pt idx="205">
                  <c:v>1030</c:v>
                </c:pt>
                <c:pt idx="206">
                  <c:v>1035</c:v>
                </c:pt>
                <c:pt idx="207">
                  <c:v>1040</c:v>
                </c:pt>
                <c:pt idx="208">
                  <c:v>1045</c:v>
                </c:pt>
                <c:pt idx="209">
                  <c:v>1050</c:v>
                </c:pt>
                <c:pt idx="210">
                  <c:v>1055</c:v>
                </c:pt>
                <c:pt idx="211">
                  <c:v>1060</c:v>
                </c:pt>
                <c:pt idx="212">
                  <c:v>1065</c:v>
                </c:pt>
                <c:pt idx="213">
                  <c:v>1070</c:v>
                </c:pt>
                <c:pt idx="214">
                  <c:v>1075</c:v>
                </c:pt>
                <c:pt idx="215">
                  <c:v>1080</c:v>
                </c:pt>
                <c:pt idx="216">
                  <c:v>1085</c:v>
                </c:pt>
                <c:pt idx="217">
                  <c:v>1090</c:v>
                </c:pt>
                <c:pt idx="218">
                  <c:v>1095</c:v>
                </c:pt>
                <c:pt idx="219">
                  <c:v>1100</c:v>
                </c:pt>
                <c:pt idx="220">
                  <c:v>1105</c:v>
                </c:pt>
                <c:pt idx="221">
                  <c:v>1110</c:v>
                </c:pt>
                <c:pt idx="222">
                  <c:v>1115</c:v>
                </c:pt>
                <c:pt idx="223">
                  <c:v>1120</c:v>
                </c:pt>
                <c:pt idx="224">
                  <c:v>1125</c:v>
                </c:pt>
                <c:pt idx="225">
                  <c:v>1130</c:v>
                </c:pt>
                <c:pt idx="226">
                  <c:v>1135</c:v>
                </c:pt>
                <c:pt idx="227">
                  <c:v>1140</c:v>
                </c:pt>
                <c:pt idx="228">
                  <c:v>1145</c:v>
                </c:pt>
                <c:pt idx="229">
                  <c:v>1150</c:v>
                </c:pt>
                <c:pt idx="230">
                  <c:v>1155</c:v>
                </c:pt>
                <c:pt idx="231">
                  <c:v>1160</c:v>
                </c:pt>
                <c:pt idx="232">
                  <c:v>1165</c:v>
                </c:pt>
                <c:pt idx="233">
                  <c:v>1170</c:v>
                </c:pt>
                <c:pt idx="234">
                  <c:v>1175</c:v>
                </c:pt>
                <c:pt idx="235">
                  <c:v>1180</c:v>
                </c:pt>
                <c:pt idx="236">
                  <c:v>1185</c:v>
                </c:pt>
                <c:pt idx="237">
                  <c:v>1190</c:v>
                </c:pt>
                <c:pt idx="238">
                  <c:v>1195</c:v>
                </c:pt>
                <c:pt idx="239">
                  <c:v>1200</c:v>
                </c:pt>
                <c:pt idx="240">
                  <c:v>1205</c:v>
                </c:pt>
                <c:pt idx="241">
                  <c:v>1210</c:v>
                </c:pt>
                <c:pt idx="242">
                  <c:v>1215</c:v>
                </c:pt>
                <c:pt idx="243">
                  <c:v>1220</c:v>
                </c:pt>
                <c:pt idx="244">
                  <c:v>1225</c:v>
                </c:pt>
                <c:pt idx="245">
                  <c:v>1230</c:v>
                </c:pt>
                <c:pt idx="246">
                  <c:v>1235</c:v>
                </c:pt>
                <c:pt idx="247">
                  <c:v>1240</c:v>
                </c:pt>
                <c:pt idx="248">
                  <c:v>1245</c:v>
                </c:pt>
                <c:pt idx="249">
                  <c:v>1250</c:v>
                </c:pt>
                <c:pt idx="250">
                  <c:v>1255</c:v>
                </c:pt>
                <c:pt idx="251">
                  <c:v>1260</c:v>
                </c:pt>
                <c:pt idx="252">
                  <c:v>1265</c:v>
                </c:pt>
                <c:pt idx="253">
                  <c:v>1270</c:v>
                </c:pt>
                <c:pt idx="254">
                  <c:v>1275</c:v>
                </c:pt>
                <c:pt idx="255">
                  <c:v>1280</c:v>
                </c:pt>
                <c:pt idx="256">
                  <c:v>1285</c:v>
                </c:pt>
                <c:pt idx="257">
                  <c:v>1290</c:v>
                </c:pt>
                <c:pt idx="258">
                  <c:v>1295</c:v>
                </c:pt>
                <c:pt idx="259">
                  <c:v>1300</c:v>
                </c:pt>
                <c:pt idx="260">
                  <c:v>1305</c:v>
                </c:pt>
                <c:pt idx="261">
                  <c:v>1310</c:v>
                </c:pt>
                <c:pt idx="262">
                  <c:v>1315</c:v>
                </c:pt>
                <c:pt idx="263">
                  <c:v>1320</c:v>
                </c:pt>
                <c:pt idx="264">
                  <c:v>1325</c:v>
                </c:pt>
                <c:pt idx="265">
                  <c:v>1330</c:v>
                </c:pt>
                <c:pt idx="266">
                  <c:v>1335</c:v>
                </c:pt>
                <c:pt idx="267">
                  <c:v>1340</c:v>
                </c:pt>
                <c:pt idx="268">
                  <c:v>1345</c:v>
                </c:pt>
                <c:pt idx="269">
                  <c:v>1350</c:v>
                </c:pt>
                <c:pt idx="270">
                  <c:v>1355</c:v>
                </c:pt>
                <c:pt idx="271">
                  <c:v>1360</c:v>
                </c:pt>
                <c:pt idx="272">
                  <c:v>1365</c:v>
                </c:pt>
                <c:pt idx="273">
                  <c:v>1370</c:v>
                </c:pt>
                <c:pt idx="274">
                  <c:v>1375</c:v>
                </c:pt>
                <c:pt idx="275">
                  <c:v>1380</c:v>
                </c:pt>
                <c:pt idx="276">
                  <c:v>1385</c:v>
                </c:pt>
                <c:pt idx="277">
                  <c:v>1390</c:v>
                </c:pt>
                <c:pt idx="278">
                  <c:v>1395</c:v>
                </c:pt>
                <c:pt idx="279">
                  <c:v>1400</c:v>
                </c:pt>
                <c:pt idx="280">
                  <c:v>1405</c:v>
                </c:pt>
                <c:pt idx="281">
                  <c:v>1410</c:v>
                </c:pt>
                <c:pt idx="282">
                  <c:v>1415</c:v>
                </c:pt>
                <c:pt idx="283">
                  <c:v>1420</c:v>
                </c:pt>
                <c:pt idx="284">
                  <c:v>1425</c:v>
                </c:pt>
                <c:pt idx="285">
                  <c:v>1430</c:v>
                </c:pt>
                <c:pt idx="286">
                  <c:v>1435</c:v>
                </c:pt>
                <c:pt idx="287">
                  <c:v>1440</c:v>
                </c:pt>
                <c:pt idx="288">
                  <c:v>1445</c:v>
                </c:pt>
                <c:pt idx="289">
                  <c:v>1450</c:v>
                </c:pt>
                <c:pt idx="290">
                  <c:v>1455</c:v>
                </c:pt>
                <c:pt idx="291">
                  <c:v>1460</c:v>
                </c:pt>
                <c:pt idx="292">
                  <c:v>1465</c:v>
                </c:pt>
                <c:pt idx="293">
                  <c:v>1470</c:v>
                </c:pt>
                <c:pt idx="294">
                  <c:v>1475</c:v>
                </c:pt>
                <c:pt idx="295">
                  <c:v>1480</c:v>
                </c:pt>
                <c:pt idx="296">
                  <c:v>1485</c:v>
                </c:pt>
                <c:pt idx="297">
                  <c:v>1490</c:v>
                </c:pt>
                <c:pt idx="298">
                  <c:v>1495</c:v>
                </c:pt>
                <c:pt idx="299">
                  <c:v>1500</c:v>
                </c:pt>
                <c:pt idx="300">
                  <c:v>1505</c:v>
                </c:pt>
                <c:pt idx="301">
                  <c:v>1510</c:v>
                </c:pt>
                <c:pt idx="302">
                  <c:v>1515</c:v>
                </c:pt>
                <c:pt idx="303">
                  <c:v>1520</c:v>
                </c:pt>
                <c:pt idx="304">
                  <c:v>1525</c:v>
                </c:pt>
                <c:pt idx="305">
                  <c:v>1530</c:v>
                </c:pt>
                <c:pt idx="306">
                  <c:v>1535</c:v>
                </c:pt>
                <c:pt idx="307">
                  <c:v>1540</c:v>
                </c:pt>
                <c:pt idx="308">
                  <c:v>1545</c:v>
                </c:pt>
                <c:pt idx="309">
                  <c:v>1550</c:v>
                </c:pt>
                <c:pt idx="310">
                  <c:v>1555</c:v>
                </c:pt>
                <c:pt idx="311">
                  <c:v>1560</c:v>
                </c:pt>
                <c:pt idx="312">
                  <c:v>1565</c:v>
                </c:pt>
                <c:pt idx="313">
                  <c:v>1570</c:v>
                </c:pt>
                <c:pt idx="314">
                  <c:v>1575</c:v>
                </c:pt>
                <c:pt idx="315">
                  <c:v>1580</c:v>
                </c:pt>
                <c:pt idx="316">
                  <c:v>1585</c:v>
                </c:pt>
                <c:pt idx="317">
                  <c:v>1590</c:v>
                </c:pt>
                <c:pt idx="318">
                  <c:v>1595</c:v>
                </c:pt>
                <c:pt idx="319">
                  <c:v>1600</c:v>
                </c:pt>
                <c:pt idx="320">
                  <c:v>1605</c:v>
                </c:pt>
                <c:pt idx="321">
                  <c:v>1610</c:v>
                </c:pt>
                <c:pt idx="322">
                  <c:v>1615</c:v>
                </c:pt>
                <c:pt idx="323">
                  <c:v>1620</c:v>
                </c:pt>
                <c:pt idx="324">
                  <c:v>1625</c:v>
                </c:pt>
                <c:pt idx="325">
                  <c:v>1630</c:v>
                </c:pt>
                <c:pt idx="326">
                  <c:v>1635</c:v>
                </c:pt>
                <c:pt idx="327">
                  <c:v>1640</c:v>
                </c:pt>
                <c:pt idx="328">
                  <c:v>1645</c:v>
                </c:pt>
                <c:pt idx="329">
                  <c:v>1650</c:v>
                </c:pt>
                <c:pt idx="330">
                  <c:v>1655</c:v>
                </c:pt>
                <c:pt idx="331">
                  <c:v>1660</c:v>
                </c:pt>
                <c:pt idx="332">
                  <c:v>1665</c:v>
                </c:pt>
                <c:pt idx="333">
                  <c:v>1670</c:v>
                </c:pt>
                <c:pt idx="334">
                  <c:v>1675</c:v>
                </c:pt>
                <c:pt idx="335">
                  <c:v>1680</c:v>
                </c:pt>
                <c:pt idx="336">
                  <c:v>1685</c:v>
                </c:pt>
                <c:pt idx="337">
                  <c:v>1690</c:v>
                </c:pt>
                <c:pt idx="338">
                  <c:v>1695</c:v>
                </c:pt>
                <c:pt idx="339">
                  <c:v>1700</c:v>
                </c:pt>
                <c:pt idx="340">
                  <c:v>1705</c:v>
                </c:pt>
                <c:pt idx="341">
                  <c:v>1710</c:v>
                </c:pt>
                <c:pt idx="342">
                  <c:v>1715</c:v>
                </c:pt>
                <c:pt idx="343">
                  <c:v>1720</c:v>
                </c:pt>
                <c:pt idx="344">
                  <c:v>1725</c:v>
                </c:pt>
                <c:pt idx="345">
                  <c:v>1730</c:v>
                </c:pt>
                <c:pt idx="346">
                  <c:v>1735</c:v>
                </c:pt>
                <c:pt idx="347">
                  <c:v>1740</c:v>
                </c:pt>
                <c:pt idx="348">
                  <c:v>1745</c:v>
                </c:pt>
                <c:pt idx="349">
                  <c:v>1750</c:v>
                </c:pt>
                <c:pt idx="350">
                  <c:v>1755</c:v>
                </c:pt>
                <c:pt idx="351">
                  <c:v>1760</c:v>
                </c:pt>
                <c:pt idx="352">
                  <c:v>1765</c:v>
                </c:pt>
                <c:pt idx="353">
                  <c:v>1770</c:v>
                </c:pt>
                <c:pt idx="354">
                  <c:v>1775</c:v>
                </c:pt>
                <c:pt idx="355">
                  <c:v>1780</c:v>
                </c:pt>
                <c:pt idx="356">
                  <c:v>1785</c:v>
                </c:pt>
                <c:pt idx="357">
                  <c:v>1790</c:v>
                </c:pt>
                <c:pt idx="358">
                  <c:v>1795</c:v>
                </c:pt>
                <c:pt idx="359">
                  <c:v>1800</c:v>
                </c:pt>
                <c:pt idx="360">
                  <c:v>1805</c:v>
                </c:pt>
                <c:pt idx="361">
                  <c:v>1810</c:v>
                </c:pt>
                <c:pt idx="362">
                  <c:v>1815</c:v>
                </c:pt>
                <c:pt idx="363">
                  <c:v>1820</c:v>
                </c:pt>
                <c:pt idx="364">
                  <c:v>1825</c:v>
                </c:pt>
                <c:pt idx="365">
                  <c:v>1830</c:v>
                </c:pt>
                <c:pt idx="366">
                  <c:v>1835</c:v>
                </c:pt>
                <c:pt idx="367">
                  <c:v>1840</c:v>
                </c:pt>
                <c:pt idx="368">
                  <c:v>1845</c:v>
                </c:pt>
                <c:pt idx="369">
                  <c:v>1850</c:v>
                </c:pt>
                <c:pt idx="370">
                  <c:v>1855</c:v>
                </c:pt>
                <c:pt idx="371">
                  <c:v>1860</c:v>
                </c:pt>
                <c:pt idx="372">
                  <c:v>1865</c:v>
                </c:pt>
                <c:pt idx="373">
                  <c:v>1870</c:v>
                </c:pt>
                <c:pt idx="374">
                  <c:v>1875</c:v>
                </c:pt>
                <c:pt idx="375">
                  <c:v>1880</c:v>
                </c:pt>
                <c:pt idx="376">
                  <c:v>1885</c:v>
                </c:pt>
                <c:pt idx="377">
                  <c:v>1890</c:v>
                </c:pt>
                <c:pt idx="378">
                  <c:v>1895</c:v>
                </c:pt>
                <c:pt idx="379">
                  <c:v>1900</c:v>
                </c:pt>
                <c:pt idx="380">
                  <c:v>1905</c:v>
                </c:pt>
                <c:pt idx="381">
                  <c:v>1910</c:v>
                </c:pt>
                <c:pt idx="382">
                  <c:v>1915</c:v>
                </c:pt>
                <c:pt idx="383">
                  <c:v>1920</c:v>
                </c:pt>
                <c:pt idx="384">
                  <c:v>1925</c:v>
                </c:pt>
                <c:pt idx="385">
                  <c:v>1930</c:v>
                </c:pt>
                <c:pt idx="386">
                  <c:v>1935</c:v>
                </c:pt>
                <c:pt idx="387">
                  <c:v>1940</c:v>
                </c:pt>
                <c:pt idx="388">
                  <c:v>1945</c:v>
                </c:pt>
                <c:pt idx="389">
                  <c:v>1950</c:v>
                </c:pt>
                <c:pt idx="390">
                  <c:v>1955</c:v>
                </c:pt>
                <c:pt idx="391">
                  <c:v>1960</c:v>
                </c:pt>
                <c:pt idx="392">
                  <c:v>1965</c:v>
                </c:pt>
                <c:pt idx="393">
                  <c:v>1970</c:v>
                </c:pt>
                <c:pt idx="394">
                  <c:v>1975</c:v>
                </c:pt>
                <c:pt idx="395">
                  <c:v>1980</c:v>
                </c:pt>
                <c:pt idx="396">
                  <c:v>1985</c:v>
                </c:pt>
                <c:pt idx="397">
                  <c:v>1990</c:v>
                </c:pt>
                <c:pt idx="398">
                  <c:v>1995</c:v>
                </c:pt>
                <c:pt idx="399">
                  <c:v>2000</c:v>
                </c:pt>
                <c:pt idx="400">
                  <c:v>2005</c:v>
                </c:pt>
                <c:pt idx="401">
                  <c:v>2010</c:v>
                </c:pt>
                <c:pt idx="402">
                  <c:v>2015</c:v>
                </c:pt>
                <c:pt idx="403">
                  <c:v>2020</c:v>
                </c:pt>
                <c:pt idx="404">
                  <c:v>2025</c:v>
                </c:pt>
                <c:pt idx="405">
                  <c:v>2030</c:v>
                </c:pt>
                <c:pt idx="406">
                  <c:v>2035</c:v>
                </c:pt>
                <c:pt idx="407">
                  <c:v>2040</c:v>
                </c:pt>
                <c:pt idx="408">
                  <c:v>2045</c:v>
                </c:pt>
                <c:pt idx="409">
                  <c:v>2050</c:v>
                </c:pt>
                <c:pt idx="410">
                  <c:v>2055</c:v>
                </c:pt>
                <c:pt idx="411">
                  <c:v>2060</c:v>
                </c:pt>
                <c:pt idx="412">
                  <c:v>2065</c:v>
                </c:pt>
                <c:pt idx="413">
                  <c:v>2070</c:v>
                </c:pt>
                <c:pt idx="414">
                  <c:v>2075</c:v>
                </c:pt>
                <c:pt idx="415">
                  <c:v>2080</c:v>
                </c:pt>
                <c:pt idx="416">
                  <c:v>2085</c:v>
                </c:pt>
                <c:pt idx="417">
                  <c:v>2090</c:v>
                </c:pt>
                <c:pt idx="418">
                  <c:v>2095</c:v>
                </c:pt>
                <c:pt idx="419">
                  <c:v>2100</c:v>
                </c:pt>
                <c:pt idx="420">
                  <c:v>2105</c:v>
                </c:pt>
                <c:pt idx="421">
                  <c:v>2110</c:v>
                </c:pt>
                <c:pt idx="422">
                  <c:v>2115</c:v>
                </c:pt>
                <c:pt idx="423">
                  <c:v>2120</c:v>
                </c:pt>
                <c:pt idx="424">
                  <c:v>2125</c:v>
                </c:pt>
                <c:pt idx="425">
                  <c:v>2130</c:v>
                </c:pt>
                <c:pt idx="426">
                  <c:v>2135</c:v>
                </c:pt>
                <c:pt idx="427">
                  <c:v>2140</c:v>
                </c:pt>
                <c:pt idx="428">
                  <c:v>2145</c:v>
                </c:pt>
                <c:pt idx="429">
                  <c:v>2150</c:v>
                </c:pt>
                <c:pt idx="430">
                  <c:v>2155</c:v>
                </c:pt>
                <c:pt idx="431">
                  <c:v>2160</c:v>
                </c:pt>
                <c:pt idx="432">
                  <c:v>2165</c:v>
                </c:pt>
                <c:pt idx="433">
                  <c:v>2170</c:v>
                </c:pt>
                <c:pt idx="434">
                  <c:v>2175</c:v>
                </c:pt>
                <c:pt idx="435">
                  <c:v>2180</c:v>
                </c:pt>
                <c:pt idx="436">
                  <c:v>2185</c:v>
                </c:pt>
                <c:pt idx="437">
                  <c:v>2190</c:v>
                </c:pt>
                <c:pt idx="438">
                  <c:v>2195</c:v>
                </c:pt>
                <c:pt idx="439">
                  <c:v>2200</c:v>
                </c:pt>
                <c:pt idx="440">
                  <c:v>2205</c:v>
                </c:pt>
                <c:pt idx="441">
                  <c:v>2210</c:v>
                </c:pt>
                <c:pt idx="442">
                  <c:v>2215</c:v>
                </c:pt>
                <c:pt idx="443">
                  <c:v>2220</c:v>
                </c:pt>
                <c:pt idx="444">
                  <c:v>2225</c:v>
                </c:pt>
                <c:pt idx="445">
                  <c:v>2230</c:v>
                </c:pt>
                <c:pt idx="446">
                  <c:v>2235</c:v>
                </c:pt>
                <c:pt idx="447">
                  <c:v>2240</c:v>
                </c:pt>
                <c:pt idx="448">
                  <c:v>2245</c:v>
                </c:pt>
                <c:pt idx="449">
                  <c:v>2250</c:v>
                </c:pt>
                <c:pt idx="450">
                  <c:v>2255</c:v>
                </c:pt>
                <c:pt idx="451">
                  <c:v>2260</c:v>
                </c:pt>
                <c:pt idx="452">
                  <c:v>2265</c:v>
                </c:pt>
                <c:pt idx="453">
                  <c:v>2270</c:v>
                </c:pt>
                <c:pt idx="454">
                  <c:v>2275</c:v>
                </c:pt>
                <c:pt idx="455">
                  <c:v>2280</c:v>
                </c:pt>
                <c:pt idx="456">
                  <c:v>2285</c:v>
                </c:pt>
                <c:pt idx="457">
                  <c:v>2290</c:v>
                </c:pt>
                <c:pt idx="458">
                  <c:v>2295</c:v>
                </c:pt>
                <c:pt idx="459">
                  <c:v>2300</c:v>
                </c:pt>
                <c:pt idx="460">
                  <c:v>2305</c:v>
                </c:pt>
                <c:pt idx="461">
                  <c:v>2310</c:v>
                </c:pt>
                <c:pt idx="462">
                  <c:v>2315</c:v>
                </c:pt>
                <c:pt idx="463">
                  <c:v>2320</c:v>
                </c:pt>
                <c:pt idx="464">
                  <c:v>2325</c:v>
                </c:pt>
                <c:pt idx="465">
                  <c:v>2330</c:v>
                </c:pt>
                <c:pt idx="466">
                  <c:v>2335</c:v>
                </c:pt>
                <c:pt idx="467">
                  <c:v>2340</c:v>
                </c:pt>
                <c:pt idx="468">
                  <c:v>2345</c:v>
                </c:pt>
                <c:pt idx="469">
                  <c:v>2350</c:v>
                </c:pt>
                <c:pt idx="470">
                  <c:v>2355</c:v>
                </c:pt>
                <c:pt idx="471">
                  <c:v>2360</c:v>
                </c:pt>
                <c:pt idx="472">
                  <c:v>2365</c:v>
                </c:pt>
                <c:pt idx="473">
                  <c:v>2370</c:v>
                </c:pt>
                <c:pt idx="474">
                  <c:v>2375</c:v>
                </c:pt>
                <c:pt idx="475">
                  <c:v>2380</c:v>
                </c:pt>
                <c:pt idx="476">
                  <c:v>2385</c:v>
                </c:pt>
                <c:pt idx="477">
                  <c:v>2390</c:v>
                </c:pt>
                <c:pt idx="478">
                  <c:v>2395</c:v>
                </c:pt>
                <c:pt idx="479">
                  <c:v>2400</c:v>
                </c:pt>
                <c:pt idx="480">
                  <c:v>2405</c:v>
                </c:pt>
                <c:pt idx="481">
                  <c:v>2410</c:v>
                </c:pt>
                <c:pt idx="482">
                  <c:v>2415</c:v>
                </c:pt>
                <c:pt idx="483">
                  <c:v>2420</c:v>
                </c:pt>
                <c:pt idx="484">
                  <c:v>2425</c:v>
                </c:pt>
                <c:pt idx="485">
                  <c:v>2430</c:v>
                </c:pt>
                <c:pt idx="486">
                  <c:v>2435</c:v>
                </c:pt>
                <c:pt idx="487">
                  <c:v>2440</c:v>
                </c:pt>
                <c:pt idx="488">
                  <c:v>2445</c:v>
                </c:pt>
                <c:pt idx="489">
                  <c:v>2450</c:v>
                </c:pt>
                <c:pt idx="490">
                  <c:v>2455</c:v>
                </c:pt>
                <c:pt idx="491">
                  <c:v>2460</c:v>
                </c:pt>
                <c:pt idx="492">
                  <c:v>2465</c:v>
                </c:pt>
                <c:pt idx="493">
                  <c:v>2470</c:v>
                </c:pt>
                <c:pt idx="494">
                  <c:v>2475</c:v>
                </c:pt>
                <c:pt idx="495">
                  <c:v>2480</c:v>
                </c:pt>
                <c:pt idx="496">
                  <c:v>2485</c:v>
                </c:pt>
                <c:pt idx="497">
                  <c:v>2490</c:v>
                </c:pt>
                <c:pt idx="498">
                  <c:v>2495</c:v>
                </c:pt>
                <c:pt idx="499">
                  <c:v>2500</c:v>
                </c:pt>
                <c:pt idx="500">
                  <c:v>2505</c:v>
                </c:pt>
                <c:pt idx="501">
                  <c:v>2510</c:v>
                </c:pt>
                <c:pt idx="502">
                  <c:v>2515</c:v>
                </c:pt>
                <c:pt idx="503">
                  <c:v>2520</c:v>
                </c:pt>
                <c:pt idx="504">
                  <c:v>2525</c:v>
                </c:pt>
                <c:pt idx="505">
                  <c:v>2530</c:v>
                </c:pt>
                <c:pt idx="506">
                  <c:v>2535</c:v>
                </c:pt>
                <c:pt idx="507">
                  <c:v>2540</c:v>
                </c:pt>
                <c:pt idx="508">
                  <c:v>2545</c:v>
                </c:pt>
                <c:pt idx="509">
                  <c:v>2550</c:v>
                </c:pt>
                <c:pt idx="510">
                  <c:v>2555</c:v>
                </c:pt>
                <c:pt idx="511">
                  <c:v>2560</c:v>
                </c:pt>
                <c:pt idx="512">
                  <c:v>2565</c:v>
                </c:pt>
                <c:pt idx="513">
                  <c:v>2570</c:v>
                </c:pt>
                <c:pt idx="514">
                  <c:v>2575</c:v>
                </c:pt>
                <c:pt idx="515">
                  <c:v>2580</c:v>
                </c:pt>
                <c:pt idx="516">
                  <c:v>2585</c:v>
                </c:pt>
                <c:pt idx="517">
                  <c:v>2590</c:v>
                </c:pt>
                <c:pt idx="518">
                  <c:v>2595</c:v>
                </c:pt>
                <c:pt idx="519">
                  <c:v>2600</c:v>
                </c:pt>
                <c:pt idx="520">
                  <c:v>2605</c:v>
                </c:pt>
                <c:pt idx="521">
                  <c:v>2610</c:v>
                </c:pt>
                <c:pt idx="522">
                  <c:v>2615</c:v>
                </c:pt>
                <c:pt idx="523">
                  <c:v>2620</c:v>
                </c:pt>
                <c:pt idx="524">
                  <c:v>2625</c:v>
                </c:pt>
                <c:pt idx="525">
                  <c:v>2630</c:v>
                </c:pt>
                <c:pt idx="526">
                  <c:v>2635</c:v>
                </c:pt>
                <c:pt idx="527">
                  <c:v>2640</c:v>
                </c:pt>
                <c:pt idx="528">
                  <c:v>2645</c:v>
                </c:pt>
                <c:pt idx="529">
                  <c:v>2650</c:v>
                </c:pt>
                <c:pt idx="530">
                  <c:v>2655</c:v>
                </c:pt>
                <c:pt idx="531">
                  <c:v>2660</c:v>
                </c:pt>
                <c:pt idx="532">
                  <c:v>2665</c:v>
                </c:pt>
                <c:pt idx="533">
                  <c:v>2670</c:v>
                </c:pt>
                <c:pt idx="534">
                  <c:v>2675</c:v>
                </c:pt>
                <c:pt idx="535">
                  <c:v>2680</c:v>
                </c:pt>
                <c:pt idx="536">
                  <c:v>2685</c:v>
                </c:pt>
                <c:pt idx="537">
                  <c:v>2690</c:v>
                </c:pt>
                <c:pt idx="538">
                  <c:v>2695</c:v>
                </c:pt>
                <c:pt idx="539">
                  <c:v>2700</c:v>
                </c:pt>
                <c:pt idx="540">
                  <c:v>2705</c:v>
                </c:pt>
                <c:pt idx="541">
                  <c:v>2710</c:v>
                </c:pt>
                <c:pt idx="542">
                  <c:v>2715</c:v>
                </c:pt>
                <c:pt idx="543">
                  <c:v>2720</c:v>
                </c:pt>
                <c:pt idx="544">
                  <c:v>2725</c:v>
                </c:pt>
                <c:pt idx="545">
                  <c:v>2730</c:v>
                </c:pt>
                <c:pt idx="546">
                  <c:v>2735</c:v>
                </c:pt>
                <c:pt idx="547">
                  <c:v>2740</c:v>
                </c:pt>
                <c:pt idx="548">
                  <c:v>2745</c:v>
                </c:pt>
                <c:pt idx="549">
                  <c:v>2750</c:v>
                </c:pt>
                <c:pt idx="550">
                  <c:v>2755</c:v>
                </c:pt>
                <c:pt idx="551">
                  <c:v>2760</c:v>
                </c:pt>
                <c:pt idx="552">
                  <c:v>2765</c:v>
                </c:pt>
                <c:pt idx="553">
                  <c:v>2770</c:v>
                </c:pt>
                <c:pt idx="554">
                  <c:v>2775</c:v>
                </c:pt>
                <c:pt idx="555">
                  <c:v>2780</c:v>
                </c:pt>
                <c:pt idx="556">
                  <c:v>2785</c:v>
                </c:pt>
                <c:pt idx="557">
                  <c:v>2790</c:v>
                </c:pt>
                <c:pt idx="558">
                  <c:v>2795</c:v>
                </c:pt>
                <c:pt idx="559">
                  <c:v>2800</c:v>
                </c:pt>
                <c:pt idx="560">
                  <c:v>2805</c:v>
                </c:pt>
                <c:pt idx="561">
                  <c:v>2810</c:v>
                </c:pt>
                <c:pt idx="562">
                  <c:v>2815</c:v>
                </c:pt>
                <c:pt idx="563">
                  <c:v>2820</c:v>
                </c:pt>
                <c:pt idx="564">
                  <c:v>2825</c:v>
                </c:pt>
                <c:pt idx="565">
                  <c:v>2830</c:v>
                </c:pt>
                <c:pt idx="566">
                  <c:v>2835</c:v>
                </c:pt>
                <c:pt idx="567">
                  <c:v>2840</c:v>
                </c:pt>
                <c:pt idx="568">
                  <c:v>2845</c:v>
                </c:pt>
                <c:pt idx="569">
                  <c:v>2850</c:v>
                </c:pt>
                <c:pt idx="570">
                  <c:v>2855</c:v>
                </c:pt>
                <c:pt idx="571">
                  <c:v>2860</c:v>
                </c:pt>
                <c:pt idx="572">
                  <c:v>2865</c:v>
                </c:pt>
                <c:pt idx="573">
                  <c:v>2870</c:v>
                </c:pt>
                <c:pt idx="574">
                  <c:v>2875</c:v>
                </c:pt>
                <c:pt idx="575">
                  <c:v>2880</c:v>
                </c:pt>
                <c:pt idx="576">
                  <c:v>2885</c:v>
                </c:pt>
                <c:pt idx="577">
                  <c:v>2890</c:v>
                </c:pt>
                <c:pt idx="578">
                  <c:v>2895</c:v>
                </c:pt>
                <c:pt idx="579">
                  <c:v>2900</c:v>
                </c:pt>
                <c:pt idx="580">
                  <c:v>2905</c:v>
                </c:pt>
                <c:pt idx="581">
                  <c:v>2910</c:v>
                </c:pt>
                <c:pt idx="582">
                  <c:v>2915</c:v>
                </c:pt>
                <c:pt idx="583">
                  <c:v>2920</c:v>
                </c:pt>
                <c:pt idx="584">
                  <c:v>2925</c:v>
                </c:pt>
                <c:pt idx="585">
                  <c:v>2930</c:v>
                </c:pt>
                <c:pt idx="586">
                  <c:v>2935</c:v>
                </c:pt>
                <c:pt idx="587">
                  <c:v>2940</c:v>
                </c:pt>
                <c:pt idx="588">
                  <c:v>2945</c:v>
                </c:pt>
                <c:pt idx="589">
                  <c:v>2950</c:v>
                </c:pt>
                <c:pt idx="590">
                  <c:v>2955</c:v>
                </c:pt>
                <c:pt idx="591">
                  <c:v>2960</c:v>
                </c:pt>
                <c:pt idx="592">
                  <c:v>2965</c:v>
                </c:pt>
                <c:pt idx="593">
                  <c:v>2970</c:v>
                </c:pt>
                <c:pt idx="594">
                  <c:v>2975</c:v>
                </c:pt>
                <c:pt idx="595">
                  <c:v>2980</c:v>
                </c:pt>
                <c:pt idx="596">
                  <c:v>2985</c:v>
                </c:pt>
                <c:pt idx="597">
                  <c:v>2990</c:v>
                </c:pt>
                <c:pt idx="598">
                  <c:v>2995</c:v>
                </c:pt>
                <c:pt idx="599">
                  <c:v>3000</c:v>
                </c:pt>
                <c:pt idx="600">
                  <c:v>3005</c:v>
                </c:pt>
                <c:pt idx="601">
                  <c:v>3010</c:v>
                </c:pt>
                <c:pt idx="602">
                  <c:v>3015</c:v>
                </c:pt>
                <c:pt idx="603">
                  <c:v>3020</c:v>
                </c:pt>
                <c:pt idx="604">
                  <c:v>3025</c:v>
                </c:pt>
                <c:pt idx="605">
                  <c:v>3030</c:v>
                </c:pt>
                <c:pt idx="606">
                  <c:v>3035</c:v>
                </c:pt>
                <c:pt idx="607">
                  <c:v>3040</c:v>
                </c:pt>
                <c:pt idx="608">
                  <c:v>3045</c:v>
                </c:pt>
                <c:pt idx="609">
                  <c:v>3050</c:v>
                </c:pt>
                <c:pt idx="610">
                  <c:v>3055</c:v>
                </c:pt>
                <c:pt idx="611">
                  <c:v>3060</c:v>
                </c:pt>
                <c:pt idx="612">
                  <c:v>3065</c:v>
                </c:pt>
                <c:pt idx="613">
                  <c:v>3070</c:v>
                </c:pt>
                <c:pt idx="614">
                  <c:v>3075</c:v>
                </c:pt>
                <c:pt idx="615">
                  <c:v>3080</c:v>
                </c:pt>
                <c:pt idx="616">
                  <c:v>3085</c:v>
                </c:pt>
                <c:pt idx="617">
                  <c:v>3090</c:v>
                </c:pt>
                <c:pt idx="618">
                  <c:v>3095</c:v>
                </c:pt>
                <c:pt idx="619">
                  <c:v>3100</c:v>
                </c:pt>
                <c:pt idx="620">
                  <c:v>3105</c:v>
                </c:pt>
                <c:pt idx="621">
                  <c:v>3110</c:v>
                </c:pt>
                <c:pt idx="622">
                  <c:v>3115</c:v>
                </c:pt>
                <c:pt idx="623">
                  <c:v>3120</c:v>
                </c:pt>
                <c:pt idx="624">
                  <c:v>3125</c:v>
                </c:pt>
                <c:pt idx="625">
                  <c:v>3130</c:v>
                </c:pt>
                <c:pt idx="626">
                  <c:v>3135</c:v>
                </c:pt>
                <c:pt idx="627">
                  <c:v>3140</c:v>
                </c:pt>
                <c:pt idx="628">
                  <c:v>3145</c:v>
                </c:pt>
                <c:pt idx="629">
                  <c:v>3150</c:v>
                </c:pt>
                <c:pt idx="630">
                  <c:v>3155</c:v>
                </c:pt>
                <c:pt idx="631">
                  <c:v>3160</c:v>
                </c:pt>
                <c:pt idx="632">
                  <c:v>3165</c:v>
                </c:pt>
                <c:pt idx="633">
                  <c:v>3170</c:v>
                </c:pt>
                <c:pt idx="634">
                  <c:v>3175</c:v>
                </c:pt>
                <c:pt idx="635">
                  <c:v>3180</c:v>
                </c:pt>
                <c:pt idx="636">
                  <c:v>3185</c:v>
                </c:pt>
                <c:pt idx="637">
                  <c:v>3190</c:v>
                </c:pt>
                <c:pt idx="638">
                  <c:v>3195</c:v>
                </c:pt>
                <c:pt idx="639">
                  <c:v>3200</c:v>
                </c:pt>
                <c:pt idx="640">
                  <c:v>3205</c:v>
                </c:pt>
                <c:pt idx="641">
                  <c:v>3210</c:v>
                </c:pt>
                <c:pt idx="642">
                  <c:v>3215</c:v>
                </c:pt>
                <c:pt idx="643">
                  <c:v>3220</c:v>
                </c:pt>
                <c:pt idx="644">
                  <c:v>3225</c:v>
                </c:pt>
                <c:pt idx="645">
                  <c:v>3230</c:v>
                </c:pt>
                <c:pt idx="646">
                  <c:v>3235</c:v>
                </c:pt>
                <c:pt idx="647">
                  <c:v>3240</c:v>
                </c:pt>
                <c:pt idx="648">
                  <c:v>3245</c:v>
                </c:pt>
                <c:pt idx="649">
                  <c:v>3250</c:v>
                </c:pt>
                <c:pt idx="650">
                  <c:v>3255</c:v>
                </c:pt>
                <c:pt idx="651">
                  <c:v>3260</c:v>
                </c:pt>
                <c:pt idx="652">
                  <c:v>3265</c:v>
                </c:pt>
                <c:pt idx="653">
                  <c:v>3270</c:v>
                </c:pt>
                <c:pt idx="654">
                  <c:v>3275</c:v>
                </c:pt>
                <c:pt idx="655">
                  <c:v>3280</c:v>
                </c:pt>
                <c:pt idx="656">
                  <c:v>3285</c:v>
                </c:pt>
                <c:pt idx="657">
                  <c:v>3290</c:v>
                </c:pt>
                <c:pt idx="658">
                  <c:v>3295</c:v>
                </c:pt>
                <c:pt idx="659">
                  <c:v>3300</c:v>
                </c:pt>
                <c:pt idx="660">
                  <c:v>3305</c:v>
                </c:pt>
                <c:pt idx="661">
                  <c:v>3310</c:v>
                </c:pt>
                <c:pt idx="662">
                  <c:v>3315</c:v>
                </c:pt>
                <c:pt idx="663">
                  <c:v>3320</c:v>
                </c:pt>
                <c:pt idx="664">
                  <c:v>3325</c:v>
                </c:pt>
                <c:pt idx="665">
                  <c:v>3330</c:v>
                </c:pt>
                <c:pt idx="666">
                  <c:v>3335</c:v>
                </c:pt>
                <c:pt idx="667">
                  <c:v>3340</c:v>
                </c:pt>
                <c:pt idx="668">
                  <c:v>3345</c:v>
                </c:pt>
                <c:pt idx="669">
                  <c:v>3350</c:v>
                </c:pt>
                <c:pt idx="670">
                  <c:v>3355</c:v>
                </c:pt>
                <c:pt idx="671">
                  <c:v>3360</c:v>
                </c:pt>
                <c:pt idx="672">
                  <c:v>3365</c:v>
                </c:pt>
                <c:pt idx="673">
                  <c:v>3370</c:v>
                </c:pt>
                <c:pt idx="674">
                  <c:v>3375</c:v>
                </c:pt>
                <c:pt idx="675">
                  <c:v>3380</c:v>
                </c:pt>
                <c:pt idx="676">
                  <c:v>3385</c:v>
                </c:pt>
                <c:pt idx="677">
                  <c:v>3390</c:v>
                </c:pt>
                <c:pt idx="678">
                  <c:v>3395</c:v>
                </c:pt>
                <c:pt idx="679">
                  <c:v>3400</c:v>
                </c:pt>
                <c:pt idx="680">
                  <c:v>3405</c:v>
                </c:pt>
                <c:pt idx="681">
                  <c:v>3410</c:v>
                </c:pt>
                <c:pt idx="682">
                  <c:v>3415</c:v>
                </c:pt>
                <c:pt idx="683">
                  <c:v>3420</c:v>
                </c:pt>
                <c:pt idx="684">
                  <c:v>3425</c:v>
                </c:pt>
                <c:pt idx="685">
                  <c:v>3430</c:v>
                </c:pt>
                <c:pt idx="686">
                  <c:v>3435</c:v>
                </c:pt>
                <c:pt idx="687">
                  <c:v>3440</c:v>
                </c:pt>
                <c:pt idx="688">
                  <c:v>3445</c:v>
                </c:pt>
                <c:pt idx="689">
                  <c:v>3450</c:v>
                </c:pt>
                <c:pt idx="690">
                  <c:v>3455</c:v>
                </c:pt>
                <c:pt idx="691">
                  <c:v>3460</c:v>
                </c:pt>
                <c:pt idx="692">
                  <c:v>3465</c:v>
                </c:pt>
                <c:pt idx="693">
                  <c:v>3470</c:v>
                </c:pt>
                <c:pt idx="694">
                  <c:v>3475</c:v>
                </c:pt>
                <c:pt idx="695">
                  <c:v>3480</c:v>
                </c:pt>
                <c:pt idx="696">
                  <c:v>3485</c:v>
                </c:pt>
                <c:pt idx="697">
                  <c:v>3490</c:v>
                </c:pt>
                <c:pt idx="698">
                  <c:v>3495</c:v>
                </c:pt>
                <c:pt idx="699">
                  <c:v>3500</c:v>
                </c:pt>
                <c:pt idx="700">
                  <c:v>3505</c:v>
                </c:pt>
                <c:pt idx="701">
                  <c:v>3510</c:v>
                </c:pt>
                <c:pt idx="702">
                  <c:v>3515</c:v>
                </c:pt>
                <c:pt idx="703">
                  <c:v>3520</c:v>
                </c:pt>
                <c:pt idx="704">
                  <c:v>3525</c:v>
                </c:pt>
                <c:pt idx="705">
                  <c:v>3530</c:v>
                </c:pt>
                <c:pt idx="706">
                  <c:v>3535</c:v>
                </c:pt>
                <c:pt idx="707">
                  <c:v>3540</c:v>
                </c:pt>
                <c:pt idx="708">
                  <c:v>3545</c:v>
                </c:pt>
                <c:pt idx="709">
                  <c:v>3550</c:v>
                </c:pt>
                <c:pt idx="710">
                  <c:v>3555</c:v>
                </c:pt>
                <c:pt idx="711">
                  <c:v>3560</c:v>
                </c:pt>
                <c:pt idx="712">
                  <c:v>3565</c:v>
                </c:pt>
                <c:pt idx="713">
                  <c:v>3570</c:v>
                </c:pt>
                <c:pt idx="714">
                  <c:v>3575</c:v>
                </c:pt>
                <c:pt idx="715">
                  <c:v>3580</c:v>
                </c:pt>
                <c:pt idx="716">
                  <c:v>3585</c:v>
                </c:pt>
                <c:pt idx="717">
                  <c:v>3590</c:v>
                </c:pt>
                <c:pt idx="718">
                  <c:v>3595</c:v>
                </c:pt>
                <c:pt idx="719">
                  <c:v>3600</c:v>
                </c:pt>
                <c:pt idx="720">
                  <c:v>3605</c:v>
                </c:pt>
                <c:pt idx="721">
                  <c:v>3610</c:v>
                </c:pt>
                <c:pt idx="722">
                  <c:v>3615</c:v>
                </c:pt>
                <c:pt idx="723">
                  <c:v>3620</c:v>
                </c:pt>
                <c:pt idx="724">
                  <c:v>3625</c:v>
                </c:pt>
                <c:pt idx="725">
                  <c:v>3630</c:v>
                </c:pt>
                <c:pt idx="726">
                  <c:v>3635</c:v>
                </c:pt>
                <c:pt idx="727">
                  <c:v>3640</c:v>
                </c:pt>
                <c:pt idx="728">
                  <c:v>3645</c:v>
                </c:pt>
                <c:pt idx="729">
                  <c:v>3650</c:v>
                </c:pt>
                <c:pt idx="730">
                  <c:v>3655</c:v>
                </c:pt>
                <c:pt idx="731">
                  <c:v>3660</c:v>
                </c:pt>
                <c:pt idx="732">
                  <c:v>3665</c:v>
                </c:pt>
                <c:pt idx="733">
                  <c:v>3670</c:v>
                </c:pt>
                <c:pt idx="734">
                  <c:v>3675</c:v>
                </c:pt>
                <c:pt idx="735">
                  <c:v>3680</c:v>
                </c:pt>
                <c:pt idx="736">
                  <c:v>3685</c:v>
                </c:pt>
                <c:pt idx="737">
                  <c:v>3690</c:v>
                </c:pt>
                <c:pt idx="738">
                  <c:v>3695</c:v>
                </c:pt>
                <c:pt idx="739">
                  <c:v>3700</c:v>
                </c:pt>
                <c:pt idx="740">
                  <c:v>3705</c:v>
                </c:pt>
                <c:pt idx="741">
                  <c:v>3710</c:v>
                </c:pt>
                <c:pt idx="742">
                  <c:v>3715</c:v>
                </c:pt>
                <c:pt idx="743">
                  <c:v>3720</c:v>
                </c:pt>
                <c:pt idx="744">
                  <c:v>3725</c:v>
                </c:pt>
                <c:pt idx="745">
                  <c:v>3730</c:v>
                </c:pt>
                <c:pt idx="746">
                  <c:v>3735</c:v>
                </c:pt>
                <c:pt idx="747">
                  <c:v>3740</c:v>
                </c:pt>
                <c:pt idx="748">
                  <c:v>3745</c:v>
                </c:pt>
                <c:pt idx="749">
                  <c:v>3750</c:v>
                </c:pt>
                <c:pt idx="750">
                  <c:v>3755</c:v>
                </c:pt>
                <c:pt idx="751">
                  <c:v>3760</c:v>
                </c:pt>
                <c:pt idx="752">
                  <c:v>3765</c:v>
                </c:pt>
                <c:pt idx="753">
                  <c:v>3770</c:v>
                </c:pt>
                <c:pt idx="754">
                  <c:v>3775</c:v>
                </c:pt>
                <c:pt idx="755">
                  <c:v>3780</c:v>
                </c:pt>
                <c:pt idx="756">
                  <c:v>3785</c:v>
                </c:pt>
                <c:pt idx="757">
                  <c:v>3790</c:v>
                </c:pt>
                <c:pt idx="758">
                  <c:v>3795</c:v>
                </c:pt>
                <c:pt idx="759">
                  <c:v>3800</c:v>
                </c:pt>
                <c:pt idx="760">
                  <c:v>3805</c:v>
                </c:pt>
                <c:pt idx="761">
                  <c:v>3810</c:v>
                </c:pt>
                <c:pt idx="762">
                  <c:v>3815</c:v>
                </c:pt>
                <c:pt idx="763">
                  <c:v>3820</c:v>
                </c:pt>
                <c:pt idx="764">
                  <c:v>3825</c:v>
                </c:pt>
                <c:pt idx="765">
                  <c:v>3830</c:v>
                </c:pt>
                <c:pt idx="766">
                  <c:v>3835</c:v>
                </c:pt>
                <c:pt idx="767">
                  <c:v>3840</c:v>
                </c:pt>
                <c:pt idx="768">
                  <c:v>3845</c:v>
                </c:pt>
                <c:pt idx="769">
                  <c:v>3850</c:v>
                </c:pt>
                <c:pt idx="770">
                  <c:v>3855</c:v>
                </c:pt>
                <c:pt idx="771">
                  <c:v>3860</c:v>
                </c:pt>
                <c:pt idx="772">
                  <c:v>3865</c:v>
                </c:pt>
                <c:pt idx="773">
                  <c:v>3870</c:v>
                </c:pt>
                <c:pt idx="774">
                  <c:v>3875</c:v>
                </c:pt>
                <c:pt idx="775">
                  <c:v>3880</c:v>
                </c:pt>
                <c:pt idx="776">
                  <c:v>3885</c:v>
                </c:pt>
                <c:pt idx="777">
                  <c:v>3890</c:v>
                </c:pt>
                <c:pt idx="778">
                  <c:v>3895</c:v>
                </c:pt>
                <c:pt idx="779">
                  <c:v>3900</c:v>
                </c:pt>
                <c:pt idx="780">
                  <c:v>3905</c:v>
                </c:pt>
                <c:pt idx="781">
                  <c:v>3910</c:v>
                </c:pt>
                <c:pt idx="782">
                  <c:v>3915</c:v>
                </c:pt>
                <c:pt idx="783">
                  <c:v>3920</c:v>
                </c:pt>
                <c:pt idx="784">
                  <c:v>3925</c:v>
                </c:pt>
                <c:pt idx="785">
                  <c:v>3930</c:v>
                </c:pt>
                <c:pt idx="786">
                  <c:v>3935</c:v>
                </c:pt>
                <c:pt idx="787">
                  <c:v>3940</c:v>
                </c:pt>
                <c:pt idx="788">
                  <c:v>3945</c:v>
                </c:pt>
                <c:pt idx="789">
                  <c:v>3950</c:v>
                </c:pt>
                <c:pt idx="790">
                  <c:v>3955</c:v>
                </c:pt>
                <c:pt idx="791">
                  <c:v>3960</c:v>
                </c:pt>
                <c:pt idx="792">
                  <c:v>3965</c:v>
                </c:pt>
                <c:pt idx="793">
                  <c:v>3970</c:v>
                </c:pt>
                <c:pt idx="794">
                  <c:v>3975</c:v>
                </c:pt>
                <c:pt idx="795">
                  <c:v>3980</c:v>
                </c:pt>
                <c:pt idx="796">
                  <c:v>3985</c:v>
                </c:pt>
                <c:pt idx="797">
                  <c:v>3990</c:v>
                </c:pt>
                <c:pt idx="798">
                  <c:v>3995</c:v>
                </c:pt>
                <c:pt idx="799">
                  <c:v>4000</c:v>
                </c:pt>
                <c:pt idx="800">
                  <c:v>4005</c:v>
                </c:pt>
                <c:pt idx="801">
                  <c:v>4010</c:v>
                </c:pt>
                <c:pt idx="802">
                  <c:v>4015</c:v>
                </c:pt>
                <c:pt idx="803">
                  <c:v>4020</c:v>
                </c:pt>
                <c:pt idx="804">
                  <c:v>4025</c:v>
                </c:pt>
                <c:pt idx="805">
                  <c:v>4030</c:v>
                </c:pt>
                <c:pt idx="806">
                  <c:v>4035</c:v>
                </c:pt>
                <c:pt idx="807">
                  <c:v>4040</c:v>
                </c:pt>
                <c:pt idx="808">
                  <c:v>4045</c:v>
                </c:pt>
                <c:pt idx="809">
                  <c:v>4050</c:v>
                </c:pt>
                <c:pt idx="810">
                  <c:v>4055</c:v>
                </c:pt>
                <c:pt idx="811">
                  <c:v>4060</c:v>
                </c:pt>
                <c:pt idx="812">
                  <c:v>4065</c:v>
                </c:pt>
                <c:pt idx="813">
                  <c:v>4070</c:v>
                </c:pt>
                <c:pt idx="814">
                  <c:v>4075</c:v>
                </c:pt>
                <c:pt idx="815">
                  <c:v>4080</c:v>
                </c:pt>
                <c:pt idx="816">
                  <c:v>4085</c:v>
                </c:pt>
                <c:pt idx="817">
                  <c:v>4090</c:v>
                </c:pt>
                <c:pt idx="818">
                  <c:v>4095</c:v>
                </c:pt>
                <c:pt idx="819">
                  <c:v>4100</c:v>
                </c:pt>
                <c:pt idx="820">
                  <c:v>4105</c:v>
                </c:pt>
                <c:pt idx="821">
                  <c:v>4110</c:v>
                </c:pt>
                <c:pt idx="822">
                  <c:v>4115</c:v>
                </c:pt>
                <c:pt idx="823">
                  <c:v>4120</c:v>
                </c:pt>
                <c:pt idx="824">
                  <c:v>4125</c:v>
                </c:pt>
                <c:pt idx="825">
                  <c:v>4130</c:v>
                </c:pt>
                <c:pt idx="826">
                  <c:v>4135</c:v>
                </c:pt>
                <c:pt idx="827">
                  <c:v>4140</c:v>
                </c:pt>
                <c:pt idx="828">
                  <c:v>4145</c:v>
                </c:pt>
                <c:pt idx="829">
                  <c:v>4150</c:v>
                </c:pt>
                <c:pt idx="830">
                  <c:v>4155</c:v>
                </c:pt>
                <c:pt idx="831">
                  <c:v>4160</c:v>
                </c:pt>
                <c:pt idx="832">
                  <c:v>4165</c:v>
                </c:pt>
                <c:pt idx="833">
                  <c:v>4170</c:v>
                </c:pt>
                <c:pt idx="834">
                  <c:v>4175</c:v>
                </c:pt>
                <c:pt idx="835">
                  <c:v>4180</c:v>
                </c:pt>
                <c:pt idx="836">
                  <c:v>4185</c:v>
                </c:pt>
                <c:pt idx="837">
                  <c:v>4190</c:v>
                </c:pt>
                <c:pt idx="838">
                  <c:v>4195</c:v>
                </c:pt>
                <c:pt idx="839">
                  <c:v>4200</c:v>
                </c:pt>
                <c:pt idx="840">
                  <c:v>4205</c:v>
                </c:pt>
                <c:pt idx="841">
                  <c:v>4210</c:v>
                </c:pt>
                <c:pt idx="842">
                  <c:v>4215</c:v>
                </c:pt>
                <c:pt idx="843">
                  <c:v>4220</c:v>
                </c:pt>
                <c:pt idx="844">
                  <c:v>4225</c:v>
                </c:pt>
                <c:pt idx="845">
                  <c:v>4230</c:v>
                </c:pt>
                <c:pt idx="846">
                  <c:v>4235</c:v>
                </c:pt>
                <c:pt idx="847">
                  <c:v>4240</c:v>
                </c:pt>
                <c:pt idx="848">
                  <c:v>4245</c:v>
                </c:pt>
                <c:pt idx="849">
                  <c:v>4250</c:v>
                </c:pt>
                <c:pt idx="850">
                  <c:v>4255</c:v>
                </c:pt>
                <c:pt idx="851">
                  <c:v>4260</c:v>
                </c:pt>
                <c:pt idx="852">
                  <c:v>4265</c:v>
                </c:pt>
                <c:pt idx="853">
                  <c:v>4270</c:v>
                </c:pt>
                <c:pt idx="854">
                  <c:v>4275</c:v>
                </c:pt>
                <c:pt idx="855">
                  <c:v>4280</c:v>
                </c:pt>
                <c:pt idx="856">
                  <c:v>4285</c:v>
                </c:pt>
                <c:pt idx="857">
                  <c:v>4290</c:v>
                </c:pt>
                <c:pt idx="858">
                  <c:v>4295</c:v>
                </c:pt>
                <c:pt idx="859">
                  <c:v>4300</c:v>
                </c:pt>
                <c:pt idx="860">
                  <c:v>4305</c:v>
                </c:pt>
                <c:pt idx="861">
                  <c:v>4310</c:v>
                </c:pt>
                <c:pt idx="862">
                  <c:v>4315</c:v>
                </c:pt>
                <c:pt idx="863">
                  <c:v>4320</c:v>
                </c:pt>
                <c:pt idx="864">
                  <c:v>4325</c:v>
                </c:pt>
                <c:pt idx="865">
                  <c:v>4330</c:v>
                </c:pt>
                <c:pt idx="866">
                  <c:v>4335</c:v>
                </c:pt>
                <c:pt idx="867">
                  <c:v>4340</c:v>
                </c:pt>
                <c:pt idx="868">
                  <c:v>4345</c:v>
                </c:pt>
                <c:pt idx="869">
                  <c:v>4350</c:v>
                </c:pt>
                <c:pt idx="870">
                  <c:v>4355</c:v>
                </c:pt>
                <c:pt idx="871">
                  <c:v>4360</c:v>
                </c:pt>
                <c:pt idx="872">
                  <c:v>4365</c:v>
                </c:pt>
                <c:pt idx="873">
                  <c:v>4370</c:v>
                </c:pt>
                <c:pt idx="874">
                  <c:v>4375</c:v>
                </c:pt>
                <c:pt idx="875">
                  <c:v>4380</c:v>
                </c:pt>
                <c:pt idx="876">
                  <c:v>4385</c:v>
                </c:pt>
                <c:pt idx="877">
                  <c:v>4390</c:v>
                </c:pt>
                <c:pt idx="878">
                  <c:v>4395</c:v>
                </c:pt>
                <c:pt idx="879">
                  <c:v>4400</c:v>
                </c:pt>
                <c:pt idx="880">
                  <c:v>4405</c:v>
                </c:pt>
                <c:pt idx="881">
                  <c:v>4410</c:v>
                </c:pt>
                <c:pt idx="882">
                  <c:v>4415</c:v>
                </c:pt>
                <c:pt idx="883">
                  <c:v>4420</c:v>
                </c:pt>
                <c:pt idx="884">
                  <c:v>4425</c:v>
                </c:pt>
                <c:pt idx="885">
                  <c:v>4430</c:v>
                </c:pt>
                <c:pt idx="886">
                  <c:v>4435</c:v>
                </c:pt>
                <c:pt idx="887">
                  <c:v>4440</c:v>
                </c:pt>
                <c:pt idx="888">
                  <c:v>4445</c:v>
                </c:pt>
                <c:pt idx="889">
                  <c:v>4450</c:v>
                </c:pt>
                <c:pt idx="890">
                  <c:v>4455</c:v>
                </c:pt>
                <c:pt idx="891">
                  <c:v>4460</c:v>
                </c:pt>
                <c:pt idx="892">
                  <c:v>4465</c:v>
                </c:pt>
                <c:pt idx="893">
                  <c:v>4470</c:v>
                </c:pt>
                <c:pt idx="894">
                  <c:v>4475</c:v>
                </c:pt>
                <c:pt idx="895">
                  <c:v>4480</c:v>
                </c:pt>
                <c:pt idx="896">
                  <c:v>4485</c:v>
                </c:pt>
                <c:pt idx="897">
                  <c:v>4490</c:v>
                </c:pt>
                <c:pt idx="898">
                  <c:v>4495</c:v>
                </c:pt>
                <c:pt idx="899">
                  <c:v>4500</c:v>
                </c:pt>
                <c:pt idx="900">
                  <c:v>4505</c:v>
                </c:pt>
                <c:pt idx="901">
                  <c:v>4510</c:v>
                </c:pt>
                <c:pt idx="902">
                  <c:v>4515</c:v>
                </c:pt>
                <c:pt idx="903">
                  <c:v>4520</c:v>
                </c:pt>
                <c:pt idx="904">
                  <c:v>4525</c:v>
                </c:pt>
                <c:pt idx="905">
                  <c:v>4530</c:v>
                </c:pt>
                <c:pt idx="906">
                  <c:v>4535</c:v>
                </c:pt>
                <c:pt idx="907">
                  <c:v>4540</c:v>
                </c:pt>
                <c:pt idx="908">
                  <c:v>4545</c:v>
                </c:pt>
                <c:pt idx="909">
                  <c:v>4550</c:v>
                </c:pt>
                <c:pt idx="910">
                  <c:v>4555</c:v>
                </c:pt>
                <c:pt idx="911">
                  <c:v>4560</c:v>
                </c:pt>
                <c:pt idx="912">
                  <c:v>4565</c:v>
                </c:pt>
                <c:pt idx="913">
                  <c:v>4570</c:v>
                </c:pt>
                <c:pt idx="914">
                  <c:v>4575</c:v>
                </c:pt>
                <c:pt idx="915">
                  <c:v>4580</c:v>
                </c:pt>
                <c:pt idx="916">
                  <c:v>4585</c:v>
                </c:pt>
                <c:pt idx="917">
                  <c:v>4590</c:v>
                </c:pt>
                <c:pt idx="918">
                  <c:v>4595</c:v>
                </c:pt>
                <c:pt idx="919">
                  <c:v>4600</c:v>
                </c:pt>
                <c:pt idx="920">
                  <c:v>4605</c:v>
                </c:pt>
                <c:pt idx="921">
                  <c:v>4610</c:v>
                </c:pt>
                <c:pt idx="922">
                  <c:v>4615</c:v>
                </c:pt>
                <c:pt idx="923">
                  <c:v>4620</c:v>
                </c:pt>
                <c:pt idx="924">
                  <c:v>4625</c:v>
                </c:pt>
                <c:pt idx="925">
                  <c:v>4630</c:v>
                </c:pt>
                <c:pt idx="926">
                  <c:v>4635</c:v>
                </c:pt>
                <c:pt idx="927">
                  <c:v>4640</c:v>
                </c:pt>
                <c:pt idx="928">
                  <c:v>4645</c:v>
                </c:pt>
                <c:pt idx="929">
                  <c:v>4650</c:v>
                </c:pt>
                <c:pt idx="930">
                  <c:v>4655</c:v>
                </c:pt>
                <c:pt idx="931">
                  <c:v>4660</c:v>
                </c:pt>
                <c:pt idx="932">
                  <c:v>4665</c:v>
                </c:pt>
                <c:pt idx="933">
                  <c:v>4670</c:v>
                </c:pt>
                <c:pt idx="934">
                  <c:v>4675</c:v>
                </c:pt>
                <c:pt idx="935">
                  <c:v>4680</c:v>
                </c:pt>
                <c:pt idx="936">
                  <c:v>4685</c:v>
                </c:pt>
                <c:pt idx="937">
                  <c:v>4690</c:v>
                </c:pt>
                <c:pt idx="938">
                  <c:v>4695</c:v>
                </c:pt>
                <c:pt idx="939">
                  <c:v>4700</c:v>
                </c:pt>
                <c:pt idx="940">
                  <c:v>4705</c:v>
                </c:pt>
                <c:pt idx="941">
                  <c:v>4710</c:v>
                </c:pt>
                <c:pt idx="942">
                  <c:v>4715</c:v>
                </c:pt>
                <c:pt idx="943">
                  <c:v>4720</c:v>
                </c:pt>
                <c:pt idx="944">
                  <c:v>4725</c:v>
                </c:pt>
                <c:pt idx="945">
                  <c:v>4730</c:v>
                </c:pt>
                <c:pt idx="946">
                  <c:v>4735</c:v>
                </c:pt>
                <c:pt idx="947">
                  <c:v>4740</c:v>
                </c:pt>
                <c:pt idx="948">
                  <c:v>4745</c:v>
                </c:pt>
                <c:pt idx="949">
                  <c:v>4750</c:v>
                </c:pt>
                <c:pt idx="950">
                  <c:v>4755</c:v>
                </c:pt>
                <c:pt idx="951">
                  <c:v>4760</c:v>
                </c:pt>
                <c:pt idx="952">
                  <c:v>4765</c:v>
                </c:pt>
                <c:pt idx="953">
                  <c:v>4770</c:v>
                </c:pt>
                <c:pt idx="954">
                  <c:v>4775</c:v>
                </c:pt>
                <c:pt idx="955">
                  <c:v>4780</c:v>
                </c:pt>
                <c:pt idx="956">
                  <c:v>4785</c:v>
                </c:pt>
                <c:pt idx="957">
                  <c:v>4790</c:v>
                </c:pt>
                <c:pt idx="958">
                  <c:v>4795</c:v>
                </c:pt>
                <c:pt idx="959">
                  <c:v>4800</c:v>
                </c:pt>
                <c:pt idx="960">
                  <c:v>4805</c:v>
                </c:pt>
                <c:pt idx="961">
                  <c:v>4810</c:v>
                </c:pt>
                <c:pt idx="962">
                  <c:v>4815</c:v>
                </c:pt>
                <c:pt idx="963">
                  <c:v>4820</c:v>
                </c:pt>
                <c:pt idx="964">
                  <c:v>4825</c:v>
                </c:pt>
                <c:pt idx="965">
                  <c:v>4830</c:v>
                </c:pt>
                <c:pt idx="966">
                  <c:v>4835</c:v>
                </c:pt>
                <c:pt idx="967">
                  <c:v>4840</c:v>
                </c:pt>
                <c:pt idx="968">
                  <c:v>4845</c:v>
                </c:pt>
                <c:pt idx="969">
                  <c:v>4850</c:v>
                </c:pt>
                <c:pt idx="970">
                  <c:v>4855</c:v>
                </c:pt>
                <c:pt idx="971">
                  <c:v>4860</c:v>
                </c:pt>
                <c:pt idx="972">
                  <c:v>4865</c:v>
                </c:pt>
                <c:pt idx="973">
                  <c:v>4870</c:v>
                </c:pt>
                <c:pt idx="974">
                  <c:v>4875</c:v>
                </c:pt>
                <c:pt idx="975">
                  <c:v>4880</c:v>
                </c:pt>
                <c:pt idx="976">
                  <c:v>4885</c:v>
                </c:pt>
                <c:pt idx="977">
                  <c:v>4890</c:v>
                </c:pt>
                <c:pt idx="978">
                  <c:v>4895</c:v>
                </c:pt>
                <c:pt idx="979">
                  <c:v>4900</c:v>
                </c:pt>
                <c:pt idx="980">
                  <c:v>4905</c:v>
                </c:pt>
                <c:pt idx="981">
                  <c:v>4910</c:v>
                </c:pt>
                <c:pt idx="982">
                  <c:v>4915</c:v>
                </c:pt>
                <c:pt idx="983">
                  <c:v>4920</c:v>
                </c:pt>
                <c:pt idx="984">
                  <c:v>4925</c:v>
                </c:pt>
                <c:pt idx="985">
                  <c:v>4930</c:v>
                </c:pt>
                <c:pt idx="986">
                  <c:v>4935</c:v>
                </c:pt>
                <c:pt idx="987">
                  <c:v>4940</c:v>
                </c:pt>
                <c:pt idx="988">
                  <c:v>4945</c:v>
                </c:pt>
                <c:pt idx="989">
                  <c:v>4950</c:v>
                </c:pt>
                <c:pt idx="990">
                  <c:v>4955</c:v>
                </c:pt>
                <c:pt idx="991">
                  <c:v>4960</c:v>
                </c:pt>
                <c:pt idx="992">
                  <c:v>4965</c:v>
                </c:pt>
                <c:pt idx="993">
                  <c:v>4970</c:v>
                </c:pt>
                <c:pt idx="994">
                  <c:v>4975</c:v>
                </c:pt>
                <c:pt idx="995">
                  <c:v>4980</c:v>
                </c:pt>
                <c:pt idx="996">
                  <c:v>4985</c:v>
                </c:pt>
                <c:pt idx="997">
                  <c:v>4990</c:v>
                </c:pt>
                <c:pt idx="998">
                  <c:v>4995</c:v>
                </c:pt>
                <c:pt idx="999">
                  <c:v>5000</c:v>
                </c:pt>
                <c:pt idx="1000">
                  <c:v>5005</c:v>
                </c:pt>
                <c:pt idx="1001">
                  <c:v>5010</c:v>
                </c:pt>
                <c:pt idx="1002">
                  <c:v>5015</c:v>
                </c:pt>
                <c:pt idx="1003">
                  <c:v>5020</c:v>
                </c:pt>
                <c:pt idx="1004">
                  <c:v>5025</c:v>
                </c:pt>
                <c:pt idx="1005">
                  <c:v>5030</c:v>
                </c:pt>
                <c:pt idx="1006">
                  <c:v>5035</c:v>
                </c:pt>
                <c:pt idx="1007">
                  <c:v>5040</c:v>
                </c:pt>
                <c:pt idx="1008">
                  <c:v>5045</c:v>
                </c:pt>
                <c:pt idx="1009">
                  <c:v>5050</c:v>
                </c:pt>
                <c:pt idx="1010">
                  <c:v>5055</c:v>
                </c:pt>
                <c:pt idx="1011">
                  <c:v>5060</c:v>
                </c:pt>
                <c:pt idx="1012">
                  <c:v>5065</c:v>
                </c:pt>
                <c:pt idx="1013">
                  <c:v>5070</c:v>
                </c:pt>
                <c:pt idx="1014">
                  <c:v>5075</c:v>
                </c:pt>
                <c:pt idx="1015">
                  <c:v>5080</c:v>
                </c:pt>
                <c:pt idx="1016">
                  <c:v>5085</c:v>
                </c:pt>
                <c:pt idx="1017">
                  <c:v>5090</c:v>
                </c:pt>
                <c:pt idx="1018">
                  <c:v>5095</c:v>
                </c:pt>
                <c:pt idx="1019">
                  <c:v>5100</c:v>
                </c:pt>
                <c:pt idx="1020">
                  <c:v>5105</c:v>
                </c:pt>
                <c:pt idx="1021">
                  <c:v>5110</c:v>
                </c:pt>
                <c:pt idx="1022">
                  <c:v>5115</c:v>
                </c:pt>
                <c:pt idx="1023">
                  <c:v>5120</c:v>
                </c:pt>
                <c:pt idx="1024">
                  <c:v>5125</c:v>
                </c:pt>
                <c:pt idx="1025">
                  <c:v>5130</c:v>
                </c:pt>
                <c:pt idx="1026">
                  <c:v>5135</c:v>
                </c:pt>
                <c:pt idx="1027">
                  <c:v>5140</c:v>
                </c:pt>
                <c:pt idx="1028">
                  <c:v>5145</c:v>
                </c:pt>
                <c:pt idx="1029">
                  <c:v>5150</c:v>
                </c:pt>
                <c:pt idx="1030">
                  <c:v>5155</c:v>
                </c:pt>
                <c:pt idx="1031">
                  <c:v>5160</c:v>
                </c:pt>
                <c:pt idx="1032">
                  <c:v>5165</c:v>
                </c:pt>
                <c:pt idx="1033">
                  <c:v>5170</c:v>
                </c:pt>
                <c:pt idx="1034">
                  <c:v>5175</c:v>
                </c:pt>
                <c:pt idx="1035">
                  <c:v>5180</c:v>
                </c:pt>
                <c:pt idx="1036">
                  <c:v>5185</c:v>
                </c:pt>
                <c:pt idx="1037">
                  <c:v>5190</c:v>
                </c:pt>
                <c:pt idx="1038">
                  <c:v>5195</c:v>
                </c:pt>
                <c:pt idx="1039">
                  <c:v>5200</c:v>
                </c:pt>
                <c:pt idx="1040">
                  <c:v>5205</c:v>
                </c:pt>
                <c:pt idx="1041">
                  <c:v>5210</c:v>
                </c:pt>
                <c:pt idx="1042">
                  <c:v>5215</c:v>
                </c:pt>
                <c:pt idx="1043">
                  <c:v>5220</c:v>
                </c:pt>
                <c:pt idx="1044">
                  <c:v>5225</c:v>
                </c:pt>
                <c:pt idx="1045">
                  <c:v>5230</c:v>
                </c:pt>
                <c:pt idx="1046">
                  <c:v>5235</c:v>
                </c:pt>
                <c:pt idx="1047">
                  <c:v>5240</c:v>
                </c:pt>
                <c:pt idx="1048">
                  <c:v>5245</c:v>
                </c:pt>
                <c:pt idx="1049">
                  <c:v>5250</c:v>
                </c:pt>
                <c:pt idx="1050">
                  <c:v>5255</c:v>
                </c:pt>
                <c:pt idx="1051">
                  <c:v>5260</c:v>
                </c:pt>
                <c:pt idx="1052">
                  <c:v>5265</c:v>
                </c:pt>
                <c:pt idx="1053">
                  <c:v>5270</c:v>
                </c:pt>
                <c:pt idx="1054">
                  <c:v>5275</c:v>
                </c:pt>
                <c:pt idx="1055">
                  <c:v>5280</c:v>
                </c:pt>
                <c:pt idx="1056">
                  <c:v>5285</c:v>
                </c:pt>
                <c:pt idx="1057">
                  <c:v>5290</c:v>
                </c:pt>
                <c:pt idx="1058">
                  <c:v>5295</c:v>
                </c:pt>
                <c:pt idx="1059">
                  <c:v>5300</c:v>
                </c:pt>
                <c:pt idx="1060">
                  <c:v>5305</c:v>
                </c:pt>
                <c:pt idx="1061">
                  <c:v>5310</c:v>
                </c:pt>
                <c:pt idx="1062">
                  <c:v>5315</c:v>
                </c:pt>
                <c:pt idx="1063">
                  <c:v>5320</c:v>
                </c:pt>
                <c:pt idx="1064">
                  <c:v>5325</c:v>
                </c:pt>
                <c:pt idx="1065">
                  <c:v>5330</c:v>
                </c:pt>
                <c:pt idx="1066">
                  <c:v>5335</c:v>
                </c:pt>
                <c:pt idx="1067">
                  <c:v>5340</c:v>
                </c:pt>
                <c:pt idx="1068">
                  <c:v>5345</c:v>
                </c:pt>
                <c:pt idx="1069">
                  <c:v>5350</c:v>
                </c:pt>
                <c:pt idx="1070">
                  <c:v>5355</c:v>
                </c:pt>
                <c:pt idx="1071">
                  <c:v>5360</c:v>
                </c:pt>
                <c:pt idx="1072">
                  <c:v>5365</c:v>
                </c:pt>
                <c:pt idx="1073">
                  <c:v>5370</c:v>
                </c:pt>
                <c:pt idx="1074">
                  <c:v>5375</c:v>
                </c:pt>
                <c:pt idx="1075">
                  <c:v>5380</c:v>
                </c:pt>
                <c:pt idx="1076">
                  <c:v>5385</c:v>
                </c:pt>
                <c:pt idx="1077">
                  <c:v>5390</c:v>
                </c:pt>
                <c:pt idx="1078">
                  <c:v>5395</c:v>
                </c:pt>
                <c:pt idx="1079">
                  <c:v>5400</c:v>
                </c:pt>
                <c:pt idx="1080">
                  <c:v>5405</c:v>
                </c:pt>
                <c:pt idx="1081">
                  <c:v>5410</c:v>
                </c:pt>
                <c:pt idx="1082">
                  <c:v>5415</c:v>
                </c:pt>
                <c:pt idx="1083">
                  <c:v>5420</c:v>
                </c:pt>
                <c:pt idx="1084">
                  <c:v>5425</c:v>
                </c:pt>
                <c:pt idx="1085">
                  <c:v>5430</c:v>
                </c:pt>
                <c:pt idx="1086">
                  <c:v>5435</c:v>
                </c:pt>
                <c:pt idx="1087">
                  <c:v>5440</c:v>
                </c:pt>
                <c:pt idx="1088">
                  <c:v>5445</c:v>
                </c:pt>
                <c:pt idx="1089">
                  <c:v>5450</c:v>
                </c:pt>
                <c:pt idx="1090">
                  <c:v>5455</c:v>
                </c:pt>
                <c:pt idx="1091">
                  <c:v>5460</c:v>
                </c:pt>
                <c:pt idx="1092">
                  <c:v>5465</c:v>
                </c:pt>
                <c:pt idx="1093">
                  <c:v>5470</c:v>
                </c:pt>
                <c:pt idx="1094">
                  <c:v>5475</c:v>
                </c:pt>
                <c:pt idx="1095">
                  <c:v>5480</c:v>
                </c:pt>
                <c:pt idx="1096">
                  <c:v>5485</c:v>
                </c:pt>
                <c:pt idx="1097">
                  <c:v>5490</c:v>
                </c:pt>
                <c:pt idx="1098">
                  <c:v>5495</c:v>
                </c:pt>
                <c:pt idx="1099">
                  <c:v>5500</c:v>
                </c:pt>
                <c:pt idx="1100">
                  <c:v>5505</c:v>
                </c:pt>
                <c:pt idx="1101">
                  <c:v>5510</c:v>
                </c:pt>
                <c:pt idx="1102">
                  <c:v>5515</c:v>
                </c:pt>
                <c:pt idx="1103">
                  <c:v>5520</c:v>
                </c:pt>
                <c:pt idx="1104">
                  <c:v>5525</c:v>
                </c:pt>
                <c:pt idx="1105">
                  <c:v>5530</c:v>
                </c:pt>
                <c:pt idx="1106">
                  <c:v>5535</c:v>
                </c:pt>
                <c:pt idx="1107">
                  <c:v>5540</c:v>
                </c:pt>
                <c:pt idx="1108">
                  <c:v>5545</c:v>
                </c:pt>
                <c:pt idx="1109">
                  <c:v>5550</c:v>
                </c:pt>
                <c:pt idx="1110">
                  <c:v>5555</c:v>
                </c:pt>
                <c:pt idx="1111">
                  <c:v>5560</c:v>
                </c:pt>
                <c:pt idx="1112">
                  <c:v>5565</c:v>
                </c:pt>
                <c:pt idx="1113">
                  <c:v>5570</c:v>
                </c:pt>
                <c:pt idx="1114">
                  <c:v>5575</c:v>
                </c:pt>
                <c:pt idx="1115">
                  <c:v>5580</c:v>
                </c:pt>
                <c:pt idx="1116">
                  <c:v>5585</c:v>
                </c:pt>
                <c:pt idx="1117">
                  <c:v>5590</c:v>
                </c:pt>
                <c:pt idx="1118">
                  <c:v>5595</c:v>
                </c:pt>
                <c:pt idx="1119">
                  <c:v>5600</c:v>
                </c:pt>
                <c:pt idx="1120">
                  <c:v>5605</c:v>
                </c:pt>
                <c:pt idx="1121">
                  <c:v>5610</c:v>
                </c:pt>
                <c:pt idx="1122">
                  <c:v>5615</c:v>
                </c:pt>
                <c:pt idx="1123">
                  <c:v>5620</c:v>
                </c:pt>
                <c:pt idx="1124">
                  <c:v>5625</c:v>
                </c:pt>
                <c:pt idx="1125">
                  <c:v>5630</c:v>
                </c:pt>
                <c:pt idx="1126">
                  <c:v>5635</c:v>
                </c:pt>
                <c:pt idx="1127">
                  <c:v>5640</c:v>
                </c:pt>
                <c:pt idx="1128">
                  <c:v>5645</c:v>
                </c:pt>
                <c:pt idx="1129">
                  <c:v>5650</c:v>
                </c:pt>
                <c:pt idx="1130">
                  <c:v>5655</c:v>
                </c:pt>
                <c:pt idx="1131">
                  <c:v>5660</c:v>
                </c:pt>
                <c:pt idx="1132">
                  <c:v>5665</c:v>
                </c:pt>
                <c:pt idx="1133">
                  <c:v>5670</c:v>
                </c:pt>
                <c:pt idx="1134">
                  <c:v>5675</c:v>
                </c:pt>
                <c:pt idx="1135">
                  <c:v>5680</c:v>
                </c:pt>
                <c:pt idx="1136">
                  <c:v>5685</c:v>
                </c:pt>
                <c:pt idx="1137">
                  <c:v>5690</c:v>
                </c:pt>
                <c:pt idx="1138">
                  <c:v>5695</c:v>
                </c:pt>
                <c:pt idx="1139">
                  <c:v>5700</c:v>
                </c:pt>
                <c:pt idx="1140">
                  <c:v>5705</c:v>
                </c:pt>
                <c:pt idx="1141">
                  <c:v>5710</c:v>
                </c:pt>
                <c:pt idx="1142">
                  <c:v>5715</c:v>
                </c:pt>
                <c:pt idx="1143">
                  <c:v>5720</c:v>
                </c:pt>
                <c:pt idx="1144">
                  <c:v>5725</c:v>
                </c:pt>
                <c:pt idx="1145">
                  <c:v>5730</c:v>
                </c:pt>
                <c:pt idx="1146">
                  <c:v>5735</c:v>
                </c:pt>
                <c:pt idx="1147">
                  <c:v>5740</c:v>
                </c:pt>
                <c:pt idx="1148">
                  <c:v>5745</c:v>
                </c:pt>
                <c:pt idx="1149">
                  <c:v>5750</c:v>
                </c:pt>
                <c:pt idx="1150">
                  <c:v>5755</c:v>
                </c:pt>
                <c:pt idx="1151">
                  <c:v>5760</c:v>
                </c:pt>
                <c:pt idx="1152">
                  <c:v>5765</c:v>
                </c:pt>
                <c:pt idx="1153">
                  <c:v>5770</c:v>
                </c:pt>
                <c:pt idx="1154">
                  <c:v>5775</c:v>
                </c:pt>
                <c:pt idx="1155">
                  <c:v>5780</c:v>
                </c:pt>
                <c:pt idx="1156">
                  <c:v>5785</c:v>
                </c:pt>
                <c:pt idx="1157">
                  <c:v>5790</c:v>
                </c:pt>
                <c:pt idx="1158">
                  <c:v>5795</c:v>
                </c:pt>
                <c:pt idx="1159">
                  <c:v>5800</c:v>
                </c:pt>
                <c:pt idx="1160">
                  <c:v>5805</c:v>
                </c:pt>
                <c:pt idx="1161">
                  <c:v>5810</c:v>
                </c:pt>
                <c:pt idx="1162">
                  <c:v>5815</c:v>
                </c:pt>
                <c:pt idx="1163">
                  <c:v>5820</c:v>
                </c:pt>
                <c:pt idx="1164">
                  <c:v>5825</c:v>
                </c:pt>
                <c:pt idx="1165">
                  <c:v>5830</c:v>
                </c:pt>
                <c:pt idx="1166">
                  <c:v>5835</c:v>
                </c:pt>
                <c:pt idx="1167">
                  <c:v>5840</c:v>
                </c:pt>
                <c:pt idx="1168">
                  <c:v>5845</c:v>
                </c:pt>
                <c:pt idx="1169">
                  <c:v>5850</c:v>
                </c:pt>
                <c:pt idx="1170">
                  <c:v>5855</c:v>
                </c:pt>
                <c:pt idx="1171">
                  <c:v>5860</c:v>
                </c:pt>
                <c:pt idx="1172">
                  <c:v>5865</c:v>
                </c:pt>
                <c:pt idx="1173">
                  <c:v>5870</c:v>
                </c:pt>
                <c:pt idx="1174">
                  <c:v>5875</c:v>
                </c:pt>
                <c:pt idx="1175">
                  <c:v>5880</c:v>
                </c:pt>
                <c:pt idx="1176">
                  <c:v>5885</c:v>
                </c:pt>
                <c:pt idx="1177">
                  <c:v>5890</c:v>
                </c:pt>
                <c:pt idx="1178">
                  <c:v>5895</c:v>
                </c:pt>
                <c:pt idx="1179">
                  <c:v>5900</c:v>
                </c:pt>
                <c:pt idx="1180">
                  <c:v>5905</c:v>
                </c:pt>
                <c:pt idx="1181">
                  <c:v>5910</c:v>
                </c:pt>
                <c:pt idx="1182">
                  <c:v>5915</c:v>
                </c:pt>
                <c:pt idx="1183">
                  <c:v>5920</c:v>
                </c:pt>
                <c:pt idx="1184">
                  <c:v>5925</c:v>
                </c:pt>
                <c:pt idx="1185">
                  <c:v>5930</c:v>
                </c:pt>
                <c:pt idx="1186">
                  <c:v>5935</c:v>
                </c:pt>
                <c:pt idx="1187">
                  <c:v>5940</c:v>
                </c:pt>
                <c:pt idx="1188">
                  <c:v>5945</c:v>
                </c:pt>
                <c:pt idx="1189">
                  <c:v>5950</c:v>
                </c:pt>
                <c:pt idx="1190">
                  <c:v>5955</c:v>
                </c:pt>
                <c:pt idx="1191">
                  <c:v>5960</c:v>
                </c:pt>
                <c:pt idx="1192">
                  <c:v>5965</c:v>
                </c:pt>
                <c:pt idx="1193">
                  <c:v>5970</c:v>
                </c:pt>
                <c:pt idx="1194">
                  <c:v>5975</c:v>
                </c:pt>
                <c:pt idx="1195">
                  <c:v>5980</c:v>
                </c:pt>
                <c:pt idx="1196">
                  <c:v>5985</c:v>
                </c:pt>
                <c:pt idx="1197">
                  <c:v>5990</c:v>
                </c:pt>
                <c:pt idx="1198">
                  <c:v>5995</c:v>
                </c:pt>
                <c:pt idx="1199">
                  <c:v>6000</c:v>
                </c:pt>
                <c:pt idx="1200">
                  <c:v>6005</c:v>
                </c:pt>
                <c:pt idx="1201">
                  <c:v>6010</c:v>
                </c:pt>
                <c:pt idx="1202">
                  <c:v>6015</c:v>
                </c:pt>
                <c:pt idx="1203">
                  <c:v>6020</c:v>
                </c:pt>
                <c:pt idx="1204">
                  <c:v>6025</c:v>
                </c:pt>
                <c:pt idx="1205">
                  <c:v>6030</c:v>
                </c:pt>
                <c:pt idx="1206">
                  <c:v>6035</c:v>
                </c:pt>
                <c:pt idx="1207">
                  <c:v>6040</c:v>
                </c:pt>
                <c:pt idx="1208">
                  <c:v>6045</c:v>
                </c:pt>
                <c:pt idx="1209">
                  <c:v>6050</c:v>
                </c:pt>
                <c:pt idx="1210">
                  <c:v>6055</c:v>
                </c:pt>
                <c:pt idx="1211">
                  <c:v>6060</c:v>
                </c:pt>
                <c:pt idx="1212">
                  <c:v>6065</c:v>
                </c:pt>
                <c:pt idx="1213">
                  <c:v>6070</c:v>
                </c:pt>
                <c:pt idx="1214">
                  <c:v>6075</c:v>
                </c:pt>
                <c:pt idx="1215">
                  <c:v>6080</c:v>
                </c:pt>
                <c:pt idx="1216">
                  <c:v>6085</c:v>
                </c:pt>
                <c:pt idx="1217">
                  <c:v>6090</c:v>
                </c:pt>
                <c:pt idx="1218">
                  <c:v>6095</c:v>
                </c:pt>
                <c:pt idx="1219">
                  <c:v>6100</c:v>
                </c:pt>
                <c:pt idx="1220">
                  <c:v>6105</c:v>
                </c:pt>
                <c:pt idx="1221">
                  <c:v>6110</c:v>
                </c:pt>
                <c:pt idx="1222">
                  <c:v>6115</c:v>
                </c:pt>
                <c:pt idx="1223">
                  <c:v>6120</c:v>
                </c:pt>
                <c:pt idx="1224">
                  <c:v>6125</c:v>
                </c:pt>
                <c:pt idx="1225">
                  <c:v>6130</c:v>
                </c:pt>
                <c:pt idx="1226">
                  <c:v>6135</c:v>
                </c:pt>
                <c:pt idx="1227">
                  <c:v>6140</c:v>
                </c:pt>
                <c:pt idx="1228">
                  <c:v>6145</c:v>
                </c:pt>
                <c:pt idx="1229">
                  <c:v>6150</c:v>
                </c:pt>
                <c:pt idx="1230">
                  <c:v>6155</c:v>
                </c:pt>
                <c:pt idx="1231">
                  <c:v>6160</c:v>
                </c:pt>
                <c:pt idx="1232">
                  <c:v>6165</c:v>
                </c:pt>
                <c:pt idx="1233">
                  <c:v>6170</c:v>
                </c:pt>
                <c:pt idx="1234">
                  <c:v>6175</c:v>
                </c:pt>
                <c:pt idx="1235">
                  <c:v>6180</c:v>
                </c:pt>
                <c:pt idx="1236">
                  <c:v>6185</c:v>
                </c:pt>
                <c:pt idx="1237">
                  <c:v>6190</c:v>
                </c:pt>
                <c:pt idx="1238">
                  <c:v>6195</c:v>
                </c:pt>
                <c:pt idx="1239">
                  <c:v>6200</c:v>
                </c:pt>
                <c:pt idx="1240">
                  <c:v>6205</c:v>
                </c:pt>
                <c:pt idx="1241">
                  <c:v>6210</c:v>
                </c:pt>
                <c:pt idx="1242">
                  <c:v>6215</c:v>
                </c:pt>
                <c:pt idx="1243">
                  <c:v>6220</c:v>
                </c:pt>
                <c:pt idx="1244">
                  <c:v>6225</c:v>
                </c:pt>
                <c:pt idx="1245">
                  <c:v>6230</c:v>
                </c:pt>
                <c:pt idx="1246">
                  <c:v>6235</c:v>
                </c:pt>
                <c:pt idx="1247">
                  <c:v>6240</c:v>
                </c:pt>
                <c:pt idx="1248">
                  <c:v>6245</c:v>
                </c:pt>
                <c:pt idx="1249">
                  <c:v>6250</c:v>
                </c:pt>
                <c:pt idx="1250">
                  <c:v>6255</c:v>
                </c:pt>
                <c:pt idx="1251">
                  <c:v>6260</c:v>
                </c:pt>
                <c:pt idx="1252">
                  <c:v>6265</c:v>
                </c:pt>
                <c:pt idx="1253">
                  <c:v>6270</c:v>
                </c:pt>
                <c:pt idx="1254">
                  <c:v>6275</c:v>
                </c:pt>
                <c:pt idx="1255">
                  <c:v>6280</c:v>
                </c:pt>
                <c:pt idx="1256">
                  <c:v>6285</c:v>
                </c:pt>
                <c:pt idx="1257">
                  <c:v>6290</c:v>
                </c:pt>
                <c:pt idx="1258">
                  <c:v>6295</c:v>
                </c:pt>
                <c:pt idx="1259">
                  <c:v>6300</c:v>
                </c:pt>
                <c:pt idx="1260">
                  <c:v>6305</c:v>
                </c:pt>
                <c:pt idx="1261">
                  <c:v>6310</c:v>
                </c:pt>
                <c:pt idx="1262">
                  <c:v>6315</c:v>
                </c:pt>
                <c:pt idx="1263">
                  <c:v>6320</c:v>
                </c:pt>
                <c:pt idx="1264">
                  <c:v>6325</c:v>
                </c:pt>
                <c:pt idx="1265">
                  <c:v>6330</c:v>
                </c:pt>
                <c:pt idx="1266">
                  <c:v>6335</c:v>
                </c:pt>
                <c:pt idx="1267">
                  <c:v>6340</c:v>
                </c:pt>
                <c:pt idx="1268">
                  <c:v>6345</c:v>
                </c:pt>
                <c:pt idx="1269">
                  <c:v>6350</c:v>
                </c:pt>
                <c:pt idx="1270">
                  <c:v>6355</c:v>
                </c:pt>
                <c:pt idx="1271">
                  <c:v>6360</c:v>
                </c:pt>
                <c:pt idx="1272">
                  <c:v>6365</c:v>
                </c:pt>
                <c:pt idx="1273">
                  <c:v>6370</c:v>
                </c:pt>
                <c:pt idx="1274">
                  <c:v>6375</c:v>
                </c:pt>
                <c:pt idx="1275">
                  <c:v>6380</c:v>
                </c:pt>
                <c:pt idx="1276">
                  <c:v>6385</c:v>
                </c:pt>
                <c:pt idx="1277">
                  <c:v>6390</c:v>
                </c:pt>
                <c:pt idx="1278">
                  <c:v>6395</c:v>
                </c:pt>
                <c:pt idx="1279">
                  <c:v>6400</c:v>
                </c:pt>
                <c:pt idx="1280">
                  <c:v>6405</c:v>
                </c:pt>
                <c:pt idx="1281">
                  <c:v>6410</c:v>
                </c:pt>
                <c:pt idx="1282">
                  <c:v>6415</c:v>
                </c:pt>
                <c:pt idx="1283">
                  <c:v>6420</c:v>
                </c:pt>
                <c:pt idx="1284">
                  <c:v>6425</c:v>
                </c:pt>
                <c:pt idx="1285">
                  <c:v>6430</c:v>
                </c:pt>
                <c:pt idx="1286">
                  <c:v>6435</c:v>
                </c:pt>
                <c:pt idx="1287">
                  <c:v>6440</c:v>
                </c:pt>
                <c:pt idx="1288">
                  <c:v>6445</c:v>
                </c:pt>
                <c:pt idx="1289">
                  <c:v>6450</c:v>
                </c:pt>
                <c:pt idx="1290">
                  <c:v>6455</c:v>
                </c:pt>
                <c:pt idx="1291">
                  <c:v>6460</c:v>
                </c:pt>
                <c:pt idx="1292">
                  <c:v>6465</c:v>
                </c:pt>
                <c:pt idx="1293">
                  <c:v>6470</c:v>
                </c:pt>
                <c:pt idx="1294">
                  <c:v>6475</c:v>
                </c:pt>
                <c:pt idx="1295">
                  <c:v>6480</c:v>
                </c:pt>
                <c:pt idx="1296">
                  <c:v>6485</c:v>
                </c:pt>
                <c:pt idx="1297">
                  <c:v>6490</c:v>
                </c:pt>
                <c:pt idx="1298">
                  <c:v>6495</c:v>
                </c:pt>
                <c:pt idx="1299">
                  <c:v>6500</c:v>
                </c:pt>
                <c:pt idx="1300">
                  <c:v>6505</c:v>
                </c:pt>
                <c:pt idx="1301">
                  <c:v>6510</c:v>
                </c:pt>
                <c:pt idx="1302">
                  <c:v>6515</c:v>
                </c:pt>
                <c:pt idx="1303">
                  <c:v>6520</c:v>
                </c:pt>
                <c:pt idx="1304">
                  <c:v>6525</c:v>
                </c:pt>
                <c:pt idx="1305">
                  <c:v>6530</c:v>
                </c:pt>
                <c:pt idx="1306">
                  <c:v>6535</c:v>
                </c:pt>
                <c:pt idx="1307">
                  <c:v>6540</c:v>
                </c:pt>
                <c:pt idx="1308">
                  <c:v>6545</c:v>
                </c:pt>
                <c:pt idx="1309">
                  <c:v>6550</c:v>
                </c:pt>
                <c:pt idx="1310">
                  <c:v>6555</c:v>
                </c:pt>
                <c:pt idx="1311">
                  <c:v>6560</c:v>
                </c:pt>
                <c:pt idx="1312">
                  <c:v>6565</c:v>
                </c:pt>
                <c:pt idx="1313">
                  <c:v>6570</c:v>
                </c:pt>
                <c:pt idx="1314">
                  <c:v>6575</c:v>
                </c:pt>
                <c:pt idx="1315">
                  <c:v>6580</c:v>
                </c:pt>
                <c:pt idx="1316">
                  <c:v>6585</c:v>
                </c:pt>
                <c:pt idx="1317">
                  <c:v>6590</c:v>
                </c:pt>
                <c:pt idx="1318">
                  <c:v>6595</c:v>
                </c:pt>
                <c:pt idx="1319">
                  <c:v>6600</c:v>
                </c:pt>
                <c:pt idx="1320">
                  <c:v>6605</c:v>
                </c:pt>
                <c:pt idx="1321">
                  <c:v>6610</c:v>
                </c:pt>
                <c:pt idx="1322">
                  <c:v>6615</c:v>
                </c:pt>
                <c:pt idx="1323">
                  <c:v>6620</c:v>
                </c:pt>
                <c:pt idx="1324">
                  <c:v>6625</c:v>
                </c:pt>
                <c:pt idx="1325">
                  <c:v>6630</c:v>
                </c:pt>
                <c:pt idx="1326">
                  <c:v>6635</c:v>
                </c:pt>
                <c:pt idx="1327">
                  <c:v>6640</c:v>
                </c:pt>
                <c:pt idx="1328">
                  <c:v>6645</c:v>
                </c:pt>
                <c:pt idx="1329">
                  <c:v>6650</c:v>
                </c:pt>
                <c:pt idx="1330">
                  <c:v>6655</c:v>
                </c:pt>
                <c:pt idx="1331">
                  <c:v>6660</c:v>
                </c:pt>
                <c:pt idx="1332">
                  <c:v>6665</c:v>
                </c:pt>
                <c:pt idx="1333">
                  <c:v>6670</c:v>
                </c:pt>
                <c:pt idx="1334">
                  <c:v>6675</c:v>
                </c:pt>
                <c:pt idx="1335">
                  <c:v>6680</c:v>
                </c:pt>
                <c:pt idx="1336">
                  <c:v>6685</c:v>
                </c:pt>
                <c:pt idx="1337">
                  <c:v>6690</c:v>
                </c:pt>
                <c:pt idx="1338">
                  <c:v>6695</c:v>
                </c:pt>
                <c:pt idx="1339">
                  <c:v>6700</c:v>
                </c:pt>
                <c:pt idx="1340">
                  <c:v>6705</c:v>
                </c:pt>
                <c:pt idx="1341">
                  <c:v>6710</c:v>
                </c:pt>
                <c:pt idx="1342">
                  <c:v>6715</c:v>
                </c:pt>
                <c:pt idx="1343">
                  <c:v>6720</c:v>
                </c:pt>
                <c:pt idx="1344">
                  <c:v>6725</c:v>
                </c:pt>
                <c:pt idx="1345">
                  <c:v>6730</c:v>
                </c:pt>
                <c:pt idx="1346">
                  <c:v>6735</c:v>
                </c:pt>
                <c:pt idx="1347">
                  <c:v>6740</c:v>
                </c:pt>
                <c:pt idx="1348">
                  <c:v>6745</c:v>
                </c:pt>
                <c:pt idx="1349">
                  <c:v>6750</c:v>
                </c:pt>
                <c:pt idx="1350">
                  <c:v>6755</c:v>
                </c:pt>
                <c:pt idx="1351">
                  <c:v>6760</c:v>
                </c:pt>
                <c:pt idx="1352">
                  <c:v>6765</c:v>
                </c:pt>
                <c:pt idx="1353">
                  <c:v>6770</c:v>
                </c:pt>
                <c:pt idx="1354">
                  <c:v>6775</c:v>
                </c:pt>
                <c:pt idx="1355">
                  <c:v>6780</c:v>
                </c:pt>
                <c:pt idx="1356">
                  <c:v>6785</c:v>
                </c:pt>
                <c:pt idx="1357">
                  <c:v>6790</c:v>
                </c:pt>
                <c:pt idx="1358">
                  <c:v>6795</c:v>
                </c:pt>
                <c:pt idx="1359">
                  <c:v>6800</c:v>
                </c:pt>
                <c:pt idx="1360">
                  <c:v>6805</c:v>
                </c:pt>
                <c:pt idx="1361">
                  <c:v>6810</c:v>
                </c:pt>
                <c:pt idx="1362">
                  <c:v>6815</c:v>
                </c:pt>
                <c:pt idx="1363">
                  <c:v>6820</c:v>
                </c:pt>
                <c:pt idx="1364">
                  <c:v>6825</c:v>
                </c:pt>
                <c:pt idx="1365">
                  <c:v>6830</c:v>
                </c:pt>
                <c:pt idx="1366">
                  <c:v>6835</c:v>
                </c:pt>
                <c:pt idx="1367">
                  <c:v>6840</c:v>
                </c:pt>
                <c:pt idx="1368">
                  <c:v>6845</c:v>
                </c:pt>
                <c:pt idx="1369">
                  <c:v>6850</c:v>
                </c:pt>
                <c:pt idx="1370">
                  <c:v>6855</c:v>
                </c:pt>
                <c:pt idx="1371">
                  <c:v>6860</c:v>
                </c:pt>
                <c:pt idx="1372">
                  <c:v>6865</c:v>
                </c:pt>
                <c:pt idx="1373">
                  <c:v>6870</c:v>
                </c:pt>
                <c:pt idx="1374">
                  <c:v>6875</c:v>
                </c:pt>
                <c:pt idx="1375">
                  <c:v>6880</c:v>
                </c:pt>
                <c:pt idx="1376">
                  <c:v>6885</c:v>
                </c:pt>
                <c:pt idx="1377">
                  <c:v>6890</c:v>
                </c:pt>
                <c:pt idx="1378">
                  <c:v>6895</c:v>
                </c:pt>
                <c:pt idx="1379">
                  <c:v>6900</c:v>
                </c:pt>
                <c:pt idx="1380">
                  <c:v>6905</c:v>
                </c:pt>
                <c:pt idx="1381">
                  <c:v>6910</c:v>
                </c:pt>
                <c:pt idx="1382">
                  <c:v>6915</c:v>
                </c:pt>
                <c:pt idx="1383">
                  <c:v>6920</c:v>
                </c:pt>
                <c:pt idx="1384">
                  <c:v>6925</c:v>
                </c:pt>
                <c:pt idx="1385">
                  <c:v>6930</c:v>
                </c:pt>
                <c:pt idx="1386">
                  <c:v>6935</c:v>
                </c:pt>
                <c:pt idx="1387">
                  <c:v>6940</c:v>
                </c:pt>
                <c:pt idx="1388">
                  <c:v>6945</c:v>
                </c:pt>
                <c:pt idx="1389">
                  <c:v>6950</c:v>
                </c:pt>
                <c:pt idx="1390">
                  <c:v>6955</c:v>
                </c:pt>
                <c:pt idx="1391">
                  <c:v>6960</c:v>
                </c:pt>
                <c:pt idx="1392">
                  <c:v>6965</c:v>
                </c:pt>
                <c:pt idx="1393">
                  <c:v>6970</c:v>
                </c:pt>
                <c:pt idx="1394">
                  <c:v>6975</c:v>
                </c:pt>
                <c:pt idx="1395">
                  <c:v>6980</c:v>
                </c:pt>
                <c:pt idx="1396">
                  <c:v>6985</c:v>
                </c:pt>
                <c:pt idx="1397">
                  <c:v>6990</c:v>
                </c:pt>
                <c:pt idx="1398">
                  <c:v>6995</c:v>
                </c:pt>
                <c:pt idx="1399">
                  <c:v>7000</c:v>
                </c:pt>
                <c:pt idx="1400">
                  <c:v>7005</c:v>
                </c:pt>
                <c:pt idx="1401">
                  <c:v>7010</c:v>
                </c:pt>
                <c:pt idx="1402">
                  <c:v>7015</c:v>
                </c:pt>
                <c:pt idx="1403">
                  <c:v>7020</c:v>
                </c:pt>
                <c:pt idx="1404">
                  <c:v>7025</c:v>
                </c:pt>
                <c:pt idx="1405">
                  <c:v>7030</c:v>
                </c:pt>
                <c:pt idx="1406">
                  <c:v>7035</c:v>
                </c:pt>
                <c:pt idx="1407">
                  <c:v>7040</c:v>
                </c:pt>
                <c:pt idx="1408">
                  <c:v>7045</c:v>
                </c:pt>
                <c:pt idx="1409">
                  <c:v>7050</c:v>
                </c:pt>
                <c:pt idx="1410">
                  <c:v>7055</c:v>
                </c:pt>
                <c:pt idx="1411">
                  <c:v>7060</c:v>
                </c:pt>
                <c:pt idx="1412">
                  <c:v>7065</c:v>
                </c:pt>
                <c:pt idx="1413">
                  <c:v>7070</c:v>
                </c:pt>
                <c:pt idx="1414">
                  <c:v>7075</c:v>
                </c:pt>
                <c:pt idx="1415">
                  <c:v>7080</c:v>
                </c:pt>
                <c:pt idx="1416">
                  <c:v>7085</c:v>
                </c:pt>
                <c:pt idx="1417">
                  <c:v>7090</c:v>
                </c:pt>
                <c:pt idx="1418">
                  <c:v>7095</c:v>
                </c:pt>
                <c:pt idx="1419">
                  <c:v>7100</c:v>
                </c:pt>
                <c:pt idx="1420">
                  <c:v>7105</c:v>
                </c:pt>
                <c:pt idx="1421">
                  <c:v>7110</c:v>
                </c:pt>
                <c:pt idx="1422">
                  <c:v>7115</c:v>
                </c:pt>
                <c:pt idx="1423">
                  <c:v>7120</c:v>
                </c:pt>
                <c:pt idx="1424">
                  <c:v>7125</c:v>
                </c:pt>
                <c:pt idx="1425">
                  <c:v>7130</c:v>
                </c:pt>
                <c:pt idx="1426">
                  <c:v>7135</c:v>
                </c:pt>
                <c:pt idx="1427">
                  <c:v>7140</c:v>
                </c:pt>
                <c:pt idx="1428">
                  <c:v>7145</c:v>
                </c:pt>
                <c:pt idx="1429">
                  <c:v>7150</c:v>
                </c:pt>
                <c:pt idx="1430">
                  <c:v>7155</c:v>
                </c:pt>
                <c:pt idx="1431">
                  <c:v>7160</c:v>
                </c:pt>
                <c:pt idx="1432">
                  <c:v>7165</c:v>
                </c:pt>
                <c:pt idx="1433">
                  <c:v>7170</c:v>
                </c:pt>
                <c:pt idx="1434">
                  <c:v>7175</c:v>
                </c:pt>
                <c:pt idx="1435">
                  <c:v>7180</c:v>
                </c:pt>
                <c:pt idx="1436">
                  <c:v>7185</c:v>
                </c:pt>
                <c:pt idx="1437">
                  <c:v>7190</c:v>
                </c:pt>
                <c:pt idx="1438">
                  <c:v>7195</c:v>
                </c:pt>
                <c:pt idx="1439">
                  <c:v>7200</c:v>
                </c:pt>
                <c:pt idx="1440">
                  <c:v>7205</c:v>
                </c:pt>
                <c:pt idx="1441">
                  <c:v>7210</c:v>
                </c:pt>
                <c:pt idx="1442">
                  <c:v>7215</c:v>
                </c:pt>
                <c:pt idx="1443">
                  <c:v>7220</c:v>
                </c:pt>
                <c:pt idx="1444">
                  <c:v>7225</c:v>
                </c:pt>
                <c:pt idx="1445">
                  <c:v>7230</c:v>
                </c:pt>
                <c:pt idx="1446">
                  <c:v>7235</c:v>
                </c:pt>
                <c:pt idx="1447">
                  <c:v>7240</c:v>
                </c:pt>
                <c:pt idx="1448">
                  <c:v>7245</c:v>
                </c:pt>
                <c:pt idx="1449">
                  <c:v>7250</c:v>
                </c:pt>
                <c:pt idx="1450">
                  <c:v>7255</c:v>
                </c:pt>
                <c:pt idx="1451">
                  <c:v>7260</c:v>
                </c:pt>
                <c:pt idx="1452">
                  <c:v>7265</c:v>
                </c:pt>
                <c:pt idx="1453">
                  <c:v>7270</c:v>
                </c:pt>
                <c:pt idx="1454">
                  <c:v>7275</c:v>
                </c:pt>
                <c:pt idx="1455">
                  <c:v>7280</c:v>
                </c:pt>
                <c:pt idx="1456">
                  <c:v>7285</c:v>
                </c:pt>
                <c:pt idx="1457">
                  <c:v>7290</c:v>
                </c:pt>
                <c:pt idx="1458">
                  <c:v>7295</c:v>
                </c:pt>
                <c:pt idx="1459">
                  <c:v>7300</c:v>
                </c:pt>
                <c:pt idx="1460">
                  <c:v>7305</c:v>
                </c:pt>
                <c:pt idx="1461">
                  <c:v>7310</c:v>
                </c:pt>
                <c:pt idx="1462">
                  <c:v>7315</c:v>
                </c:pt>
                <c:pt idx="1463">
                  <c:v>7320</c:v>
                </c:pt>
                <c:pt idx="1464">
                  <c:v>7325</c:v>
                </c:pt>
                <c:pt idx="1465">
                  <c:v>7330</c:v>
                </c:pt>
                <c:pt idx="1466">
                  <c:v>7335</c:v>
                </c:pt>
                <c:pt idx="1467">
                  <c:v>7340</c:v>
                </c:pt>
                <c:pt idx="1468">
                  <c:v>7345</c:v>
                </c:pt>
                <c:pt idx="1469">
                  <c:v>7350</c:v>
                </c:pt>
                <c:pt idx="1470">
                  <c:v>7355</c:v>
                </c:pt>
                <c:pt idx="1471">
                  <c:v>7360</c:v>
                </c:pt>
                <c:pt idx="1472">
                  <c:v>7365</c:v>
                </c:pt>
                <c:pt idx="1473">
                  <c:v>7370</c:v>
                </c:pt>
                <c:pt idx="1474">
                  <c:v>7375</c:v>
                </c:pt>
                <c:pt idx="1475">
                  <c:v>7380</c:v>
                </c:pt>
                <c:pt idx="1476">
                  <c:v>7385</c:v>
                </c:pt>
                <c:pt idx="1477">
                  <c:v>7390</c:v>
                </c:pt>
                <c:pt idx="1478">
                  <c:v>7395</c:v>
                </c:pt>
                <c:pt idx="1479">
                  <c:v>7400</c:v>
                </c:pt>
                <c:pt idx="1480">
                  <c:v>7405</c:v>
                </c:pt>
                <c:pt idx="1481">
                  <c:v>7410</c:v>
                </c:pt>
                <c:pt idx="1482">
                  <c:v>7415</c:v>
                </c:pt>
                <c:pt idx="1483">
                  <c:v>7420</c:v>
                </c:pt>
                <c:pt idx="1484">
                  <c:v>7425</c:v>
                </c:pt>
                <c:pt idx="1485">
                  <c:v>7430</c:v>
                </c:pt>
                <c:pt idx="1486">
                  <c:v>7435</c:v>
                </c:pt>
                <c:pt idx="1487">
                  <c:v>7440</c:v>
                </c:pt>
                <c:pt idx="1488">
                  <c:v>7445</c:v>
                </c:pt>
                <c:pt idx="1489">
                  <c:v>7450</c:v>
                </c:pt>
                <c:pt idx="1490">
                  <c:v>7455</c:v>
                </c:pt>
                <c:pt idx="1491">
                  <c:v>7460</c:v>
                </c:pt>
                <c:pt idx="1492">
                  <c:v>7465</c:v>
                </c:pt>
                <c:pt idx="1493">
                  <c:v>7470</c:v>
                </c:pt>
                <c:pt idx="1494">
                  <c:v>7475</c:v>
                </c:pt>
                <c:pt idx="1495">
                  <c:v>7480</c:v>
                </c:pt>
                <c:pt idx="1496">
                  <c:v>7485</c:v>
                </c:pt>
                <c:pt idx="1497">
                  <c:v>7490</c:v>
                </c:pt>
                <c:pt idx="1498">
                  <c:v>7495</c:v>
                </c:pt>
                <c:pt idx="1499">
                  <c:v>7500</c:v>
                </c:pt>
                <c:pt idx="1500">
                  <c:v>7505</c:v>
                </c:pt>
                <c:pt idx="1501">
                  <c:v>7510</c:v>
                </c:pt>
                <c:pt idx="1502">
                  <c:v>7515</c:v>
                </c:pt>
                <c:pt idx="1503">
                  <c:v>7520</c:v>
                </c:pt>
                <c:pt idx="1504">
                  <c:v>7525</c:v>
                </c:pt>
                <c:pt idx="1505">
                  <c:v>7530</c:v>
                </c:pt>
                <c:pt idx="1506">
                  <c:v>7535</c:v>
                </c:pt>
                <c:pt idx="1507">
                  <c:v>7540</c:v>
                </c:pt>
                <c:pt idx="1508">
                  <c:v>7545</c:v>
                </c:pt>
                <c:pt idx="1509">
                  <c:v>7550</c:v>
                </c:pt>
                <c:pt idx="1510">
                  <c:v>7555</c:v>
                </c:pt>
                <c:pt idx="1511">
                  <c:v>7560</c:v>
                </c:pt>
                <c:pt idx="1512">
                  <c:v>7565</c:v>
                </c:pt>
                <c:pt idx="1513">
                  <c:v>7570</c:v>
                </c:pt>
                <c:pt idx="1514">
                  <c:v>7575</c:v>
                </c:pt>
                <c:pt idx="1515">
                  <c:v>7580</c:v>
                </c:pt>
                <c:pt idx="1516">
                  <c:v>7585</c:v>
                </c:pt>
                <c:pt idx="1517">
                  <c:v>7590</c:v>
                </c:pt>
                <c:pt idx="1518">
                  <c:v>7595</c:v>
                </c:pt>
                <c:pt idx="1519">
                  <c:v>7600</c:v>
                </c:pt>
                <c:pt idx="1520">
                  <c:v>7605</c:v>
                </c:pt>
                <c:pt idx="1521">
                  <c:v>7610</c:v>
                </c:pt>
                <c:pt idx="1522">
                  <c:v>7615</c:v>
                </c:pt>
                <c:pt idx="1523">
                  <c:v>7620</c:v>
                </c:pt>
                <c:pt idx="1524">
                  <c:v>7625</c:v>
                </c:pt>
                <c:pt idx="1525">
                  <c:v>7630</c:v>
                </c:pt>
                <c:pt idx="1526">
                  <c:v>7635</c:v>
                </c:pt>
                <c:pt idx="1527">
                  <c:v>7640</c:v>
                </c:pt>
                <c:pt idx="1528">
                  <c:v>7645</c:v>
                </c:pt>
                <c:pt idx="1529">
                  <c:v>7650</c:v>
                </c:pt>
                <c:pt idx="1530">
                  <c:v>7655</c:v>
                </c:pt>
                <c:pt idx="1531">
                  <c:v>7660</c:v>
                </c:pt>
                <c:pt idx="1532">
                  <c:v>7665</c:v>
                </c:pt>
                <c:pt idx="1533">
                  <c:v>7670</c:v>
                </c:pt>
                <c:pt idx="1534">
                  <c:v>7675</c:v>
                </c:pt>
                <c:pt idx="1535">
                  <c:v>7680</c:v>
                </c:pt>
                <c:pt idx="1536">
                  <c:v>7685</c:v>
                </c:pt>
                <c:pt idx="1537">
                  <c:v>7690</c:v>
                </c:pt>
                <c:pt idx="1538">
                  <c:v>7695</c:v>
                </c:pt>
                <c:pt idx="1539">
                  <c:v>7700</c:v>
                </c:pt>
                <c:pt idx="1540">
                  <c:v>7705</c:v>
                </c:pt>
                <c:pt idx="1541">
                  <c:v>7710</c:v>
                </c:pt>
                <c:pt idx="1542">
                  <c:v>7715</c:v>
                </c:pt>
                <c:pt idx="1543">
                  <c:v>7720</c:v>
                </c:pt>
                <c:pt idx="1544">
                  <c:v>7725</c:v>
                </c:pt>
                <c:pt idx="1545">
                  <c:v>7730</c:v>
                </c:pt>
                <c:pt idx="1546">
                  <c:v>7735</c:v>
                </c:pt>
                <c:pt idx="1547">
                  <c:v>7740</c:v>
                </c:pt>
                <c:pt idx="1548">
                  <c:v>7745</c:v>
                </c:pt>
                <c:pt idx="1549">
                  <c:v>7750</c:v>
                </c:pt>
                <c:pt idx="1550">
                  <c:v>7755</c:v>
                </c:pt>
                <c:pt idx="1551">
                  <c:v>7760</c:v>
                </c:pt>
                <c:pt idx="1552">
                  <c:v>7765</c:v>
                </c:pt>
                <c:pt idx="1553">
                  <c:v>7770</c:v>
                </c:pt>
                <c:pt idx="1554">
                  <c:v>7775</c:v>
                </c:pt>
                <c:pt idx="1555">
                  <c:v>7780</c:v>
                </c:pt>
                <c:pt idx="1556">
                  <c:v>7785</c:v>
                </c:pt>
                <c:pt idx="1557">
                  <c:v>7790</c:v>
                </c:pt>
                <c:pt idx="1558">
                  <c:v>7795</c:v>
                </c:pt>
                <c:pt idx="1559">
                  <c:v>7800</c:v>
                </c:pt>
                <c:pt idx="1560">
                  <c:v>7805</c:v>
                </c:pt>
                <c:pt idx="1561">
                  <c:v>7810</c:v>
                </c:pt>
                <c:pt idx="1562">
                  <c:v>7815</c:v>
                </c:pt>
                <c:pt idx="1563">
                  <c:v>7820</c:v>
                </c:pt>
                <c:pt idx="1564">
                  <c:v>7825</c:v>
                </c:pt>
                <c:pt idx="1565">
                  <c:v>7830</c:v>
                </c:pt>
                <c:pt idx="1566">
                  <c:v>7835</c:v>
                </c:pt>
                <c:pt idx="1567">
                  <c:v>7840</c:v>
                </c:pt>
                <c:pt idx="1568">
                  <c:v>7845</c:v>
                </c:pt>
                <c:pt idx="1569">
                  <c:v>7850</c:v>
                </c:pt>
                <c:pt idx="1570">
                  <c:v>7855</c:v>
                </c:pt>
                <c:pt idx="1571">
                  <c:v>7860</c:v>
                </c:pt>
                <c:pt idx="1572">
                  <c:v>7865</c:v>
                </c:pt>
                <c:pt idx="1573">
                  <c:v>7870</c:v>
                </c:pt>
                <c:pt idx="1574">
                  <c:v>7875</c:v>
                </c:pt>
                <c:pt idx="1575">
                  <c:v>7880</c:v>
                </c:pt>
                <c:pt idx="1576">
                  <c:v>7885</c:v>
                </c:pt>
                <c:pt idx="1577">
                  <c:v>7890</c:v>
                </c:pt>
                <c:pt idx="1578">
                  <c:v>7895</c:v>
                </c:pt>
                <c:pt idx="1579">
                  <c:v>7900</c:v>
                </c:pt>
                <c:pt idx="1580">
                  <c:v>7905</c:v>
                </c:pt>
                <c:pt idx="1581">
                  <c:v>7910</c:v>
                </c:pt>
                <c:pt idx="1582">
                  <c:v>7915</c:v>
                </c:pt>
                <c:pt idx="1583">
                  <c:v>7920</c:v>
                </c:pt>
                <c:pt idx="1584">
                  <c:v>7925</c:v>
                </c:pt>
                <c:pt idx="1585">
                  <c:v>7930</c:v>
                </c:pt>
                <c:pt idx="1586">
                  <c:v>7935</c:v>
                </c:pt>
                <c:pt idx="1587">
                  <c:v>7940</c:v>
                </c:pt>
                <c:pt idx="1588">
                  <c:v>7945</c:v>
                </c:pt>
                <c:pt idx="1589">
                  <c:v>7950</c:v>
                </c:pt>
                <c:pt idx="1590">
                  <c:v>7955</c:v>
                </c:pt>
                <c:pt idx="1591">
                  <c:v>7960</c:v>
                </c:pt>
                <c:pt idx="1592">
                  <c:v>7965</c:v>
                </c:pt>
                <c:pt idx="1593">
                  <c:v>7970</c:v>
                </c:pt>
                <c:pt idx="1594">
                  <c:v>7975</c:v>
                </c:pt>
                <c:pt idx="1595">
                  <c:v>7980</c:v>
                </c:pt>
                <c:pt idx="1596">
                  <c:v>7985</c:v>
                </c:pt>
                <c:pt idx="1597">
                  <c:v>7990</c:v>
                </c:pt>
                <c:pt idx="1598">
                  <c:v>7995</c:v>
                </c:pt>
                <c:pt idx="1599">
                  <c:v>8000</c:v>
                </c:pt>
                <c:pt idx="1600">
                  <c:v>8005</c:v>
                </c:pt>
                <c:pt idx="1601">
                  <c:v>8010</c:v>
                </c:pt>
                <c:pt idx="1602">
                  <c:v>8015</c:v>
                </c:pt>
                <c:pt idx="1603">
                  <c:v>8020</c:v>
                </c:pt>
                <c:pt idx="1604">
                  <c:v>8025</c:v>
                </c:pt>
                <c:pt idx="1605">
                  <c:v>8030</c:v>
                </c:pt>
                <c:pt idx="1606">
                  <c:v>8035</c:v>
                </c:pt>
                <c:pt idx="1607">
                  <c:v>8040</c:v>
                </c:pt>
                <c:pt idx="1608">
                  <c:v>8045</c:v>
                </c:pt>
                <c:pt idx="1609">
                  <c:v>8050</c:v>
                </c:pt>
                <c:pt idx="1610">
                  <c:v>8055</c:v>
                </c:pt>
                <c:pt idx="1611">
                  <c:v>8060</c:v>
                </c:pt>
                <c:pt idx="1612">
                  <c:v>8065</c:v>
                </c:pt>
                <c:pt idx="1613">
                  <c:v>8070</c:v>
                </c:pt>
                <c:pt idx="1614">
                  <c:v>8075</c:v>
                </c:pt>
                <c:pt idx="1615">
                  <c:v>8080</c:v>
                </c:pt>
                <c:pt idx="1616">
                  <c:v>8085</c:v>
                </c:pt>
                <c:pt idx="1617">
                  <c:v>8090</c:v>
                </c:pt>
                <c:pt idx="1618">
                  <c:v>8095</c:v>
                </c:pt>
                <c:pt idx="1619">
                  <c:v>8100</c:v>
                </c:pt>
                <c:pt idx="1620">
                  <c:v>8105</c:v>
                </c:pt>
                <c:pt idx="1621">
                  <c:v>8110</c:v>
                </c:pt>
                <c:pt idx="1622">
                  <c:v>8115</c:v>
                </c:pt>
                <c:pt idx="1623">
                  <c:v>8120</c:v>
                </c:pt>
                <c:pt idx="1624">
                  <c:v>8125</c:v>
                </c:pt>
                <c:pt idx="1625">
                  <c:v>8130</c:v>
                </c:pt>
                <c:pt idx="1626">
                  <c:v>8135</c:v>
                </c:pt>
                <c:pt idx="1627">
                  <c:v>8140</c:v>
                </c:pt>
                <c:pt idx="1628">
                  <c:v>8145</c:v>
                </c:pt>
                <c:pt idx="1629">
                  <c:v>8150</c:v>
                </c:pt>
                <c:pt idx="1630">
                  <c:v>8155</c:v>
                </c:pt>
                <c:pt idx="1631">
                  <c:v>8160</c:v>
                </c:pt>
                <c:pt idx="1632">
                  <c:v>8165</c:v>
                </c:pt>
                <c:pt idx="1633">
                  <c:v>8170</c:v>
                </c:pt>
                <c:pt idx="1634">
                  <c:v>8175</c:v>
                </c:pt>
                <c:pt idx="1635">
                  <c:v>8180</c:v>
                </c:pt>
                <c:pt idx="1636">
                  <c:v>8185</c:v>
                </c:pt>
                <c:pt idx="1637">
                  <c:v>8190</c:v>
                </c:pt>
                <c:pt idx="1638">
                  <c:v>8195</c:v>
                </c:pt>
                <c:pt idx="1639">
                  <c:v>8200</c:v>
                </c:pt>
                <c:pt idx="1640">
                  <c:v>8205</c:v>
                </c:pt>
              </c:numCache>
            </c:numRef>
          </c:xVal>
          <c:yVal>
            <c:numRef>
              <c:f>'table CD2'!$B$3:$B$1643</c:f>
              <c:numCache>
                <c:formatCode>0.00</c:formatCode>
                <c:ptCount val="1641"/>
                <c:pt idx="0" formatCode="General">
                  <c:v>100</c:v>
                </c:pt>
                <c:pt idx="1">
                  <c:v>99.995307562550025</c:v>
                </c:pt>
                <c:pt idx="2">
                  <c:v>99.990615061417031</c:v>
                </c:pt>
                <c:pt idx="3">
                  <c:v>99.985922495493242</c:v>
                </c:pt>
                <c:pt idx="4">
                  <c:v>99.981229865908119</c:v>
                </c:pt>
                <c:pt idx="5">
                  <c:v>99.976537179336603</c:v>
                </c:pt>
                <c:pt idx="6">
                  <c:v>99.971844429125127</c:v>
                </c:pt>
                <c:pt idx="7">
                  <c:v>99.967151615284536</c:v>
                </c:pt>
                <c:pt idx="8">
                  <c:v>99.962458744489354</c:v>
                </c:pt>
                <c:pt idx="9">
                  <c:v>99.957765808967963</c:v>
                </c:pt>
                <c:pt idx="10">
                  <c:v>99.953072809849701</c:v>
                </c:pt>
                <c:pt idx="11">
                  <c:v>99.948379753808695</c:v>
                </c:pt>
                <c:pt idx="12">
                  <c:v>99.943686634192204</c:v>
                </c:pt>
                <c:pt idx="13">
                  <c:v>99.938993451011058</c:v>
                </c:pt>
                <c:pt idx="14">
                  <c:v>99.934300203157733</c:v>
                </c:pt>
                <c:pt idx="15">
                  <c:v>99.929606898424225</c:v>
                </c:pt>
                <c:pt idx="16">
                  <c:v>99.924913530158321</c:v>
                </c:pt>
                <c:pt idx="17">
                  <c:v>99.920220098370862</c:v>
                </c:pt>
                <c:pt idx="18">
                  <c:v>99.915526609735039</c:v>
                </c:pt>
                <c:pt idx="19">
                  <c:v>99.910833056480811</c:v>
                </c:pt>
                <c:pt idx="20">
                  <c:v>99.906139439737288</c:v>
                </c:pt>
                <c:pt idx="21">
                  <c:v>99.901445759515312</c:v>
                </c:pt>
                <c:pt idx="22">
                  <c:v>99.896752022487533</c:v>
                </c:pt>
                <c:pt idx="23">
                  <c:v>99.892058222002703</c:v>
                </c:pt>
                <c:pt idx="24">
                  <c:v>99.887364356953526</c:v>
                </c:pt>
                <c:pt idx="25">
                  <c:v>99.882670428468998</c:v>
                </c:pt>
                <c:pt idx="26">
                  <c:v>99.877976443221257</c:v>
                </c:pt>
                <c:pt idx="27">
                  <c:v>99.873282394559567</c:v>
                </c:pt>
                <c:pt idx="28">
                  <c:v>99.868588281376745</c:v>
                </c:pt>
                <c:pt idx="29">
                  <c:v>99.863894111462599</c:v>
                </c:pt>
                <c:pt idx="30">
                  <c:v>99.859199878166791</c:v>
                </c:pt>
                <c:pt idx="31">
                  <c:v>99.854505581500163</c:v>
                </c:pt>
                <c:pt idx="32">
                  <c:v>99.849811220355633</c:v>
                </c:pt>
                <c:pt idx="33">
                  <c:v>99.845116802522355</c:v>
                </c:pt>
                <c:pt idx="34">
                  <c:v>99.840422321350559</c:v>
                </c:pt>
                <c:pt idx="35">
                  <c:v>99.835727775733218</c:v>
                </c:pt>
                <c:pt idx="36">
                  <c:v>99.831033166799074</c:v>
                </c:pt>
                <c:pt idx="37">
                  <c:v>99.8263385012188</c:v>
                </c:pt>
                <c:pt idx="38">
                  <c:v>99.821643772343151</c:v>
                </c:pt>
                <c:pt idx="39">
                  <c:v>99.816948979065188</c:v>
                </c:pt>
                <c:pt idx="40">
                  <c:v>99.812254122513579</c:v>
                </c:pt>
                <c:pt idx="41">
                  <c:v>99.807559209358445</c:v>
                </c:pt>
                <c:pt idx="42">
                  <c:v>99.802864231833382</c:v>
                </c:pt>
                <c:pt idx="43">
                  <c:v>99.798169191066975</c:v>
                </c:pt>
                <c:pt idx="44">
                  <c:v>99.793474087070081</c:v>
                </c:pt>
                <c:pt idx="45">
                  <c:v>99.788778925394652</c:v>
                </c:pt>
                <c:pt idx="46">
                  <c:v>99.784083700510195</c:v>
                </c:pt>
                <c:pt idx="47">
                  <c:v>99.779388412427565</c:v>
                </c:pt>
                <c:pt idx="48">
                  <c:v>99.774693061157606</c:v>
                </c:pt>
                <c:pt idx="49">
                  <c:v>99.769997652251831</c:v>
                </c:pt>
                <c:pt idx="50">
                  <c:v>99.765302180180214</c:v>
                </c:pt>
                <c:pt idx="51">
                  <c:v>99.760606644953597</c:v>
                </c:pt>
                <c:pt idx="52">
                  <c:v>99.755911045465339</c:v>
                </c:pt>
                <c:pt idx="53">
                  <c:v>99.751215382843824</c:v>
                </c:pt>
                <c:pt idx="54">
                  <c:v>99.746519663757454</c:v>
                </c:pt>
                <c:pt idx="55">
                  <c:v>99.741823880441842</c:v>
                </c:pt>
                <c:pt idx="56">
                  <c:v>99.737128034025318</c:v>
                </c:pt>
                <c:pt idx="57">
                  <c:v>99.732432123401352</c:v>
                </c:pt>
                <c:pt idx="58">
                  <c:v>99.72773615635522</c:v>
                </c:pt>
                <c:pt idx="59">
                  <c:v>99.723040126240505</c:v>
                </c:pt>
                <c:pt idx="60">
                  <c:v>99.71834403195075</c:v>
                </c:pt>
                <c:pt idx="61">
                  <c:v>99.713647874614168</c:v>
                </c:pt>
                <c:pt idx="62">
                  <c:v>99.708951654241616</c:v>
                </c:pt>
                <c:pt idx="63">
                  <c:v>99.704255376383045</c:v>
                </c:pt>
                <c:pt idx="64">
                  <c:v>99.699559035509992</c:v>
                </c:pt>
                <c:pt idx="65">
                  <c:v>99.694862630516127</c:v>
                </c:pt>
                <c:pt idx="66">
                  <c:v>99.69016616252955</c:v>
                </c:pt>
                <c:pt idx="67">
                  <c:v>99.685469638216901</c:v>
                </c:pt>
                <c:pt idx="68">
                  <c:v>99.680773049815869</c:v>
                </c:pt>
                <c:pt idx="69">
                  <c:v>99.67607639845447</c:v>
                </c:pt>
                <c:pt idx="70">
                  <c:v>99.671379683026487</c:v>
                </c:pt>
                <c:pt idx="71">
                  <c:v>99.666682904659908</c:v>
                </c:pt>
                <c:pt idx="72">
                  <c:v>99.661986070020717</c:v>
                </c:pt>
                <c:pt idx="73">
                  <c:v>99.657289171347372</c:v>
                </c:pt>
                <c:pt idx="74">
                  <c:v>99.652592209767803</c:v>
                </c:pt>
                <c:pt idx="75">
                  <c:v>99.647895184175908</c:v>
                </c:pt>
                <c:pt idx="76">
                  <c:v>99.643198095699546</c:v>
                </c:pt>
                <c:pt idx="77">
                  <c:v>99.638500951004048</c:v>
                </c:pt>
                <c:pt idx="78">
                  <c:v>99.633803742328652</c:v>
                </c:pt>
                <c:pt idx="79">
                  <c:v>99.629106470801176</c:v>
                </c:pt>
                <c:pt idx="80">
                  <c:v>99.624409135315616</c:v>
                </c:pt>
                <c:pt idx="81">
                  <c:v>99.619711736999761</c:v>
                </c:pt>
                <c:pt idx="82">
                  <c:v>99.615014281401429</c:v>
                </c:pt>
                <c:pt idx="83">
                  <c:v>99.610316762994302</c:v>
                </c:pt>
                <c:pt idx="84">
                  <c:v>99.605619180672491</c:v>
                </c:pt>
                <c:pt idx="85">
                  <c:v>99.600921535563671</c:v>
                </c:pt>
                <c:pt idx="86">
                  <c:v>99.596223827678713</c:v>
                </c:pt>
                <c:pt idx="87">
                  <c:v>99.591526055911785</c:v>
                </c:pt>
                <c:pt idx="88">
                  <c:v>99.586828228043487</c:v>
                </c:pt>
                <c:pt idx="89">
                  <c:v>99.582130336314776</c:v>
                </c:pt>
                <c:pt idx="90">
                  <c:v>99.577432381853242</c:v>
                </c:pt>
                <c:pt idx="91">
                  <c:v>99.572734363553138</c:v>
                </c:pt>
                <c:pt idx="92">
                  <c:v>99.568036282541996</c:v>
                </c:pt>
                <c:pt idx="93">
                  <c:v>99.563338137714126</c:v>
                </c:pt>
                <c:pt idx="94">
                  <c:v>99.558639936849175</c:v>
                </c:pt>
                <c:pt idx="95">
                  <c:v>99.553941672189069</c:v>
                </c:pt>
                <c:pt idx="96">
                  <c:v>99.549243344861253</c:v>
                </c:pt>
                <c:pt idx="97">
                  <c:v>99.544544953760123</c:v>
                </c:pt>
                <c:pt idx="98">
                  <c:v>99.53984650001307</c:v>
                </c:pt>
                <c:pt idx="99">
                  <c:v>99.535147982514545</c:v>
                </c:pt>
                <c:pt idx="100">
                  <c:v>99.530449409043257</c:v>
                </c:pt>
                <c:pt idx="101">
                  <c:v>99.525750771842084</c:v>
                </c:pt>
                <c:pt idx="102">
                  <c:v>99.52105207203833</c:v>
                </c:pt>
                <c:pt idx="103">
                  <c:v>99.516353308526533</c:v>
                </c:pt>
                <c:pt idx="104">
                  <c:v>99.511654482433954</c:v>
                </c:pt>
                <c:pt idx="105">
                  <c:v>99.506955592655189</c:v>
                </c:pt>
                <c:pt idx="106">
                  <c:v>99.50225664585173</c:v>
                </c:pt>
                <c:pt idx="107">
                  <c:v>99.497557636499963</c:v>
                </c:pt>
                <c:pt idx="108">
                  <c:v>99.492858563494551</c:v>
                </c:pt>
                <c:pt idx="109">
                  <c:v>99.488159427962643</c:v>
                </c:pt>
                <c:pt idx="110">
                  <c:v>99.483460228798933</c:v>
                </c:pt>
                <c:pt idx="111">
                  <c:v>99.47876096713054</c:v>
                </c:pt>
                <c:pt idx="112">
                  <c:v>99.474061641852217</c:v>
                </c:pt>
                <c:pt idx="113">
                  <c:v>99.469362260740624</c:v>
                </c:pt>
                <c:pt idx="114">
                  <c:v>99.464662816040686</c:v>
                </c:pt>
                <c:pt idx="115">
                  <c:v>99.459963307763374</c:v>
                </c:pt>
                <c:pt idx="116">
                  <c:v>99.455263737035665</c:v>
                </c:pt>
                <c:pt idx="117">
                  <c:v>99.450564102752438</c:v>
                </c:pt>
                <c:pt idx="118">
                  <c:v>99.445864406040656</c:v>
                </c:pt>
                <c:pt idx="119">
                  <c:v>99.441164645795226</c:v>
                </c:pt>
                <c:pt idx="120">
                  <c:v>99.436464823143055</c:v>
                </c:pt>
                <c:pt idx="121">
                  <c:v>99.431764943627627</c:v>
                </c:pt>
                <c:pt idx="122">
                  <c:v>99.427065000611108</c:v>
                </c:pt>
                <c:pt idx="123">
                  <c:v>99.422364995220335</c:v>
                </c:pt>
                <c:pt idx="124">
                  <c:v>99.417664926350355</c:v>
                </c:pt>
                <c:pt idx="125">
                  <c:v>99.412964795127948</c:v>
                </c:pt>
                <c:pt idx="126">
                  <c:v>99.408264600448206</c:v>
                </c:pt>
                <c:pt idx="127">
                  <c:v>99.403564342322085</c:v>
                </c:pt>
                <c:pt idx="128">
                  <c:v>99.398864021876321</c:v>
                </c:pt>
                <c:pt idx="129">
                  <c:v>99.394163644653503</c:v>
                </c:pt>
                <c:pt idx="130">
                  <c:v>99.389463204016891</c:v>
                </c:pt>
                <c:pt idx="131">
                  <c:v>99.384762701093138</c:v>
                </c:pt>
                <c:pt idx="132">
                  <c:v>99.380062134777461</c:v>
                </c:pt>
                <c:pt idx="133">
                  <c:v>99.375361506196498</c:v>
                </c:pt>
                <c:pt idx="134">
                  <c:v>99.370660814245497</c:v>
                </c:pt>
                <c:pt idx="135">
                  <c:v>99.365960058935428</c:v>
                </c:pt>
                <c:pt idx="136">
                  <c:v>99.361259241392844</c:v>
                </c:pt>
                <c:pt idx="137">
                  <c:v>99.356558360513091</c:v>
                </c:pt>
                <c:pt idx="138">
                  <c:v>99.351857422953358</c:v>
                </c:pt>
                <c:pt idx="139">
                  <c:v>99.347156423193638</c:v>
                </c:pt>
                <c:pt idx="140">
                  <c:v>99.342455360129321</c:v>
                </c:pt>
                <c:pt idx="141">
                  <c:v>99.337754233771392</c:v>
                </c:pt>
                <c:pt idx="142">
                  <c:v>99.333053045246274</c:v>
                </c:pt>
                <c:pt idx="143">
                  <c:v>99.328351793449428</c:v>
                </c:pt>
                <c:pt idx="144">
                  <c:v>99.323650478391841</c:v>
                </c:pt>
                <c:pt idx="145">
                  <c:v>99.318949101199863</c:v>
                </c:pt>
                <c:pt idx="146">
                  <c:v>99.314247660769041</c:v>
                </c:pt>
                <c:pt idx="147">
                  <c:v>99.309546157110347</c:v>
                </c:pt>
                <c:pt idx="148">
                  <c:v>99.304844591350061</c:v>
                </c:pt>
                <c:pt idx="149">
                  <c:v>99.300142969028556</c:v>
                </c:pt>
                <c:pt idx="150">
                  <c:v>99.295441283511792</c:v>
                </c:pt>
                <c:pt idx="151">
                  <c:v>99.290739534810726</c:v>
                </c:pt>
                <c:pt idx="152">
                  <c:v>99.286037724051582</c:v>
                </c:pt>
                <c:pt idx="153">
                  <c:v>99.281335850130048</c:v>
                </c:pt>
                <c:pt idx="154">
                  <c:v>99.276633913057111</c:v>
                </c:pt>
                <c:pt idx="155">
                  <c:v>99.271931913958909</c:v>
                </c:pt>
                <c:pt idx="156">
                  <c:v>99.267229851731216</c:v>
                </c:pt>
                <c:pt idx="157">
                  <c:v>99.262527726385017</c:v>
                </c:pt>
                <c:pt idx="158">
                  <c:v>99.257825537931282</c:v>
                </c:pt>
                <c:pt idx="159">
                  <c:v>99.253123287496066</c:v>
                </c:pt>
                <c:pt idx="160">
                  <c:v>99.248420973975229</c:v>
                </c:pt>
                <c:pt idx="161">
                  <c:v>99.243718597379754</c:v>
                </c:pt>
                <c:pt idx="162">
                  <c:v>99.239016164363619</c:v>
                </c:pt>
                <c:pt idx="163">
                  <c:v>99.234313669409531</c:v>
                </c:pt>
                <c:pt idx="164">
                  <c:v>99.229611111413433</c:v>
                </c:pt>
                <c:pt idx="165">
                  <c:v>99.224908490386326</c:v>
                </c:pt>
                <c:pt idx="166">
                  <c:v>99.22020580633918</c:v>
                </c:pt>
                <c:pt idx="167">
                  <c:v>99.215503060397879</c:v>
                </c:pt>
                <c:pt idx="168">
                  <c:v>99.210800251458465</c:v>
                </c:pt>
                <c:pt idx="169">
                  <c:v>99.206097379531926</c:v>
                </c:pt>
                <c:pt idx="170">
                  <c:v>99.201394444629258</c:v>
                </c:pt>
                <c:pt idx="171">
                  <c:v>99.196691446761449</c:v>
                </c:pt>
                <c:pt idx="172">
                  <c:v>99.191988387054252</c:v>
                </c:pt>
                <c:pt idx="173">
                  <c:v>99.18728526440384</c:v>
                </c:pt>
                <c:pt idx="174">
                  <c:v>99.182582078821198</c:v>
                </c:pt>
                <c:pt idx="175">
                  <c:v>99.177878830317326</c:v>
                </c:pt>
                <c:pt idx="176">
                  <c:v>99.173175520017892</c:v>
                </c:pt>
                <c:pt idx="177">
                  <c:v>99.168472146819155</c:v>
                </c:pt>
                <c:pt idx="178">
                  <c:v>99.163768710732114</c:v>
                </c:pt>
                <c:pt idx="179">
                  <c:v>99.159065211767754</c:v>
                </c:pt>
                <c:pt idx="180">
                  <c:v>99.154361649937073</c:v>
                </c:pt>
                <c:pt idx="181">
                  <c:v>99.149658031891491</c:v>
                </c:pt>
                <c:pt idx="182">
                  <c:v>99.144954352115846</c:v>
                </c:pt>
                <c:pt idx="183">
                  <c:v>99.140250609506552</c:v>
                </c:pt>
                <c:pt idx="184">
                  <c:v>99.135546804074593</c:v>
                </c:pt>
                <c:pt idx="185">
                  <c:v>99.13084293583097</c:v>
                </c:pt>
                <c:pt idx="186">
                  <c:v>99.12613900478668</c:v>
                </c:pt>
                <c:pt idx="187">
                  <c:v>99.121435010952709</c:v>
                </c:pt>
                <c:pt idx="188">
                  <c:v>99.116730955454486</c:v>
                </c:pt>
                <c:pt idx="189">
                  <c:v>99.112026837188537</c:v>
                </c:pt>
                <c:pt idx="190">
                  <c:v>99.107322656165863</c:v>
                </c:pt>
                <c:pt idx="191">
                  <c:v>99.102618412397462</c:v>
                </c:pt>
                <c:pt idx="192">
                  <c:v>99.097914105894347</c:v>
                </c:pt>
                <c:pt idx="193">
                  <c:v>99.093209736667504</c:v>
                </c:pt>
                <c:pt idx="194">
                  <c:v>99.088505304727946</c:v>
                </c:pt>
                <c:pt idx="195">
                  <c:v>99.083800811200916</c:v>
                </c:pt>
                <c:pt idx="196">
                  <c:v>99.079096254983128</c:v>
                </c:pt>
                <c:pt idx="197">
                  <c:v>99.074391636085579</c:v>
                </c:pt>
                <c:pt idx="198">
                  <c:v>99.06968695451927</c:v>
                </c:pt>
                <c:pt idx="199">
                  <c:v>99.064982210295213</c:v>
                </c:pt>
                <c:pt idx="200">
                  <c:v>99.060277403424408</c:v>
                </c:pt>
                <c:pt idx="201">
                  <c:v>99.055572533917854</c:v>
                </c:pt>
                <c:pt idx="202">
                  <c:v>99.050867601786564</c:v>
                </c:pt>
                <c:pt idx="203">
                  <c:v>99.046162607041538</c:v>
                </c:pt>
                <c:pt idx="204">
                  <c:v>99.041457550807834</c:v>
                </c:pt>
                <c:pt idx="205">
                  <c:v>99.036752431982379</c:v>
                </c:pt>
                <c:pt idx="206">
                  <c:v>99.03204725057617</c:v>
                </c:pt>
                <c:pt idx="207">
                  <c:v>99.027342006600207</c:v>
                </c:pt>
                <c:pt idx="208">
                  <c:v>99.022636700065519</c:v>
                </c:pt>
                <c:pt idx="209">
                  <c:v>99.017931330983103</c:v>
                </c:pt>
                <c:pt idx="210">
                  <c:v>99.013225899363974</c:v>
                </c:pt>
                <c:pt idx="211">
                  <c:v>99.00852040521913</c:v>
                </c:pt>
                <c:pt idx="212">
                  <c:v>99.0038148485596</c:v>
                </c:pt>
                <c:pt idx="213">
                  <c:v>98.999109229396396</c:v>
                </c:pt>
                <c:pt idx="214">
                  <c:v>98.994403547740518</c:v>
                </c:pt>
                <c:pt idx="215">
                  <c:v>98.989697803602994</c:v>
                </c:pt>
                <c:pt idx="216">
                  <c:v>98.984991996994822</c:v>
                </c:pt>
                <c:pt idx="217">
                  <c:v>98.98028612792703</c:v>
                </c:pt>
                <c:pt idx="218">
                  <c:v>98.975580196410633</c:v>
                </c:pt>
                <c:pt idx="219">
                  <c:v>98.970874202456628</c:v>
                </c:pt>
                <c:pt idx="220">
                  <c:v>98.966168146076058</c:v>
                </c:pt>
                <c:pt idx="221">
                  <c:v>98.961462028393584</c:v>
                </c:pt>
                <c:pt idx="222">
                  <c:v>98.956755848306514</c:v>
                </c:pt>
                <c:pt idx="223">
                  <c:v>98.952049605825877</c:v>
                </c:pt>
                <c:pt idx="224">
                  <c:v>98.947343300962686</c:v>
                </c:pt>
                <c:pt idx="225">
                  <c:v>98.942636933727968</c:v>
                </c:pt>
                <c:pt idx="226">
                  <c:v>98.937930504132737</c:v>
                </c:pt>
                <c:pt idx="227">
                  <c:v>98.93322401218802</c:v>
                </c:pt>
                <c:pt idx="228">
                  <c:v>98.928517451270764</c:v>
                </c:pt>
                <c:pt idx="229">
                  <c:v>98.923810828026333</c:v>
                </c:pt>
                <c:pt idx="230">
                  <c:v>98.919104142465741</c:v>
                </c:pt>
                <c:pt idx="231">
                  <c:v>98.914397394600016</c:v>
                </c:pt>
                <c:pt idx="232">
                  <c:v>98.909690584440185</c:v>
                </c:pt>
                <c:pt idx="233">
                  <c:v>98.904983711997275</c:v>
                </c:pt>
                <c:pt idx="234">
                  <c:v>98.900276777282301</c:v>
                </c:pt>
                <c:pt idx="235">
                  <c:v>98.89556977919294</c:v>
                </c:pt>
                <c:pt idx="236">
                  <c:v>98.890862718853626</c:v>
                </c:pt>
                <c:pt idx="237">
                  <c:v>98.886155596275373</c:v>
                </c:pt>
                <c:pt idx="238">
                  <c:v>98.881448411469208</c:v>
                </c:pt>
                <c:pt idx="239">
                  <c:v>98.876741164446159</c:v>
                </c:pt>
                <c:pt idx="240">
                  <c:v>98.872033855217254</c:v>
                </c:pt>
                <c:pt idx="241">
                  <c:v>98.867326483793533</c:v>
                </c:pt>
                <c:pt idx="242">
                  <c:v>98.862619050186012</c:v>
                </c:pt>
                <c:pt idx="243">
                  <c:v>98.857911554405717</c:v>
                </c:pt>
                <c:pt idx="244">
                  <c:v>98.853203996463691</c:v>
                </c:pt>
                <c:pt idx="245">
                  <c:v>98.84849637637096</c:v>
                </c:pt>
                <c:pt idx="246">
                  <c:v>98.843788694138553</c:v>
                </c:pt>
                <c:pt idx="247">
                  <c:v>98.839080949777511</c:v>
                </c:pt>
                <c:pt idx="248">
                  <c:v>98.834373136667509</c:v>
                </c:pt>
                <c:pt idx="249">
                  <c:v>98.829665261451197</c:v>
                </c:pt>
                <c:pt idx="250">
                  <c:v>98.824957324139618</c:v>
                </c:pt>
                <c:pt idx="251">
                  <c:v>98.820249324743813</c:v>
                </c:pt>
                <c:pt idx="252">
                  <c:v>98.815541262161844</c:v>
                </c:pt>
                <c:pt idx="253">
                  <c:v>98.810833137517761</c:v>
                </c:pt>
                <c:pt idx="254">
                  <c:v>98.806124950822607</c:v>
                </c:pt>
                <c:pt idx="255">
                  <c:v>98.801416702087408</c:v>
                </c:pt>
                <c:pt idx="256">
                  <c:v>98.796708391323193</c:v>
                </c:pt>
                <c:pt idx="257">
                  <c:v>98.792000018541017</c:v>
                </c:pt>
                <c:pt idx="258">
                  <c:v>98.787291583751909</c:v>
                </c:pt>
                <c:pt idx="259">
                  <c:v>98.782583086966909</c:v>
                </c:pt>
                <c:pt idx="260">
                  <c:v>98.777874528197074</c:v>
                </c:pt>
                <c:pt idx="261">
                  <c:v>98.773165899711074</c:v>
                </c:pt>
                <c:pt idx="262">
                  <c:v>98.768457209262635</c:v>
                </c:pt>
                <c:pt idx="263">
                  <c:v>98.763748456862785</c:v>
                </c:pt>
                <c:pt idx="264">
                  <c:v>98.759039642522566</c:v>
                </c:pt>
                <c:pt idx="265">
                  <c:v>98.75433076625302</c:v>
                </c:pt>
                <c:pt idx="266">
                  <c:v>98.749621828065202</c:v>
                </c:pt>
                <c:pt idx="267">
                  <c:v>98.744912827970154</c:v>
                </c:pt>
                <c:pt idx="268">
                  <c:v>98.740203764866322</c:v>
                </c:pt>
                <c:pt idx="269">
                  <c:v>98.735494639877388</c:v>
                </c:pt>
                <c:pt idx="270">
                  <c:v>98.730785453014406</c:v>
                </c:pt>
                <c:pt idx="271">
                  <c:v>98.726076197660177</c:v>
                </c:pt>
                <c:pt idx="272">
                  <c:v>98.721366880454255</c:v>
                </c:pt>
                <c:pt idx="273">
                  <c:v>98.716657501407695</c:v>
                </c:pt>
                <c:pt idx="274">
                  <c:v>98.711948059419086</c:v>
                </c:pt>
                <c:pt idx="275">
                  <c:v>98.70723855561198</c:v>
                </c:pt>
                <c:pt idx="276">
                  <c:v>98.702528989997433</c:v>
                </c:pt>
                <c:pt idx="277">
                  <c:v>98.697819362586486</c:v>
                </c:pt>
                <c:pt idx="278">
                  <c:v>98.693109673390197</c:v>
                </c:pt>
                <c:pt idx="279">
                  <c:v>98.688399921307266</c:v>
                </c:pt>
                <c:pt idx="280">
                  <c:v>98.683690100834127</c:v>
                </c:pt>
                <c:pt idx="281">
                  <c:v>98.678980218609112</c:v>
                </c:pt>
                <c:pt idx="282">
                  <c:v>98.674270274643277</c:v>
                </c:pt>
                <c:pt idx="283">
                  <c:v>98.669560268947677</c:v>
                </c:pt>
                <c:pt idx="284">
                  <c:v>98.664850200421128</c:v>
                </c:pt>
                <c:pt idx="285">
                  <c:v>98.660140070186969</c:v>
                </c:pt>
                <c:pt idx="286">
                  <c:v>98.655429878256257</c:v>
                </c:pt>
                <c:pt idx="287">
                  <c:v>98.650719624640047</c:v>
                </c:pt>
                <c:pt idx="288">
                  <c:v>98.646009302723456</c:v>
                </c:pt>
                <c:pt idx="289">
                  <c:v>98.641298918031637</c:v>
                </c:pt>
                <c:pt idx="290">
                  <c:v>98.636588471687816</c:v>
                </c:pt>
                <c:pt idx="291">
                  <c:v>98.631877963703033</c:v>
                </c:pt>
                <c:pt idx="292">
                  <c:v>98.62716739408836</c:v>
                </c:pt>
                <c:pt idx="293">
                  <c:v>98.622456761742825</c:v>
                </c:pt>
                <c:pt idx="294">
                  <c:v>98.617746067789568</c:v>
                </c:pt>
                <c:pt idx="295">
                  <c:v>98.613035312239646</c:v>
                </c:pt>
                <c:pt idx="296">
                  <c:v>98.608324488479269</c:v>
                </c:pt>
                <c:pt idx="297">
                  <c:v>98.603613602032695</c:v>
                </c:pt>
                <c:pt idx="298">
                  <c:v>98.59890265402295</c:v>
                </c:pt>
                <c:pt idx="299">
                  <c:v>98.594191644461105</c:v>
                </c:pt>
                <c:pt idx="300">
                  <c:v>98.589480572246359</c:v>
                </c:pt>
                <c:pt idx="301">
                  <c:v>98.584769438501695</c:v>
                </c:pt>
                <c:pt idx="302">
                  <c:v>98.580058236614136</c:v>
                </c:pt>
                <c:pt idx="303">
                  <c:v>98.575346973219055</c:v>
                </c:pt>
                <c:pt idx="304">
                  <c:v>98.570635647215738</c:v>
                </c:pt>
                <c:pt idx="305">
                  <c:v>98.565924259727083</c:v>
                </c:pt>
                <c:pt idx="306">
                  <c:v>98.561212810764147</c:v>
                </c:pt>
                <c:pt idx="307">
                  <c:v>98.556501299226298</c:v>
                </c:pt>
                <c:pt idx="308">
                  <c:v>98.55178972623635</c:v>
                </c:pt>
                <c:pt idx="309">
                  <c:v>98.547078085182306</c:v>
                </c:pt>
                <c:pt idx="310">
                  <c:v>98.542366381586945</c:v>
                </c:pt>
                <c:pt idx="311">
                  <c:v>98.537654616573008</c:v>
                </c:pt>
                <c:pt idx="312">
                  <c:v>98.53294279015158</c:v>
                </c:pt>
                <c:pt idx="313">
                  <c:v>98.528230901222159</c:v>
                </c:pt>
                <c:pt idx="314">
                  <c:v>98.523518950907416</c:v>
                </c:pt>
                <c:pt idx="315">
                  <c:v>98.518806932596192</c:v>
                </c:pt>
                <c:pt idx="316">
                  <c:v>98.514094851810569</c:v>
                </c:pt>
                <c:pt idx="317">
                  <c:v>98.509382709673176</c:v>
                </c:pt>
                <c:pt idx="318">
                  <c:v>98.504670506195083</c:v>
                </c:pt>
                <c:pt idx="319">
                  <c:v>98.499958240275944</c:v>
                </c:pt>
                <c:pt idx="320">
                  <c:v>98.495245906416727</c:v>
                </c:pt>
                <c:pt idx="321">
                  <c:v>98.490533511250362</c:v>
                </c:pt>
                <c:pt idx="322">
                  <c:v>98.48582105367656</c:v>
                </c:pt>
                <c:pt idx="323">
                  <c:v>98.481108534817807</c:v>
                </c:pt>
                <c:pt idx="324">
                  <c:v>98.476395953573856</c:v>
                </c:pt>
                <c:pt idx="325">
                  <c:v>98.471683311067167</c:v>
                </c:pt>
                <c:pt idx="326">
                  <c:v>98.466970600688043</c:v>
                </c:pt>
                <c:pt idx="327">
                  <c:v>98.462257827957359</c:v>
                </c:pt>
                <c:pt idx="328">
                  <c:v>98.457544993997473</c:v>
                </c:pt>
                <c:pt idx="329">
                  <c:v>98.452832098819485</c:v>
                </c:pt>
                <c:pt idx="330">
                  <c:v>98.448119141323289</c:v>
                </c:pt>
                <c:pt idx="331">
                  <c:v>98.443406116011104</c:v>
                </c:pt>
                <c:pt idx="332">
                  <c:v>98.43869302840325</c:v>
                </c:pt>
                <c:pt idx="333">
                  <c:v>98.433979879621972</c:v>
                </c:pt>
                <c:pt idx="334">
                  <c:v>98.42926666967837</c:v>
                </c:pt>
                <c:pt idx="335">
                  <c:v>98.424553397472451</c:v>
                </c:pt>
                <c:pt idx="336">
                  <c:v>98.419840057507017</c:v>
                </c:pt>
                <c:pt idx="337">
                  <c:v>98.415126655301805</c:v>
                </c:pt>
                <c:pt idx="338">
                  <c:v>98.410413191978961</c:v>
                </c:pt>
                <c:pt idx="339">
                  <c:v>98.405699666438608</c:v>
                </c:pt>
                <c:pt idx="340">
                  <c:v>98.400986073184001</c:v>
                </c:pt>
                <c:pt idx="341">
                  <c:v>98.396272418845342</c:v>
                </c:pt>
                <c:pt idx="342">
                  <c:v>98.391558702322826</c:v>
                </c:pt>
                <c:pt idx="343">
                  <c:v>98.386844924738483</c:v>
                </c:pt>
                <c:pt idx="344">
                  <c:v>98.382131084992551</c:v>
                </c:pt>
                <c:pt idx="345">
                  <c:v>98.377417177588853</c:v>
                </c:pt>
                <c:pt idx="346">
                  <c:v>98.372703208046119</c:v>
                </c:pt>
                <c:pt idx="347">
                  <c:v>98.36798917748628</c:v>
                </c:pt>
                <c:pt idx="348">
                  <c:v>98.363275084809672</c:v>
                </c:pt>
                <c:pt idx="349">
                  <c:v>98.358560924520575</c:v>
                </c:pt>
                <c:pt idx="350">
                  <c:v>98.353846702137261</c:v>
                </c:pt>
                <c:pt idx="351">
                  <c:v>98.349132418781593</c:v>
                </c:pt>
                <c:pt idx="352">
                  <c:v>98.344418073353992</c:v>
                </c:pt>
                <c:pt idx="353">
                  <c:v>98.339703666976263</c:v>
                </c:pt>
                <c:pt idx="354">
                  <c:v>98.334989191931939</c:v>
                </c:pt>
                <c:pt idx="355">
                  <c:v>98.330274655960011</c:v>
                </c:pt>
                <c:pt idx="356">
                  <c:v>98.325560057960985</c:v>
                </c:pt>
                <c:pt idx="357">
                  <c:v>98.32084539905658</c:v>
                </c:pt>
                <c:pt idx="358">
                  <c:v>98.316130671530971</c:v>
                </c:pt>
                <c:pt idx="359">
                  <c:v>98.311415883122507</c:v>
                </c:pt>
                <c:pt idx="360">
                  <c:v>98.306701032731794</c:v>
                </c:pt>
                <c:pt idx="361">
                  <c:v>98.301986121480482</c:v>
                </c:pt>
                <c:pt idx="362">
                  <c:v>98.297271141653354</c:v>
                </c:pt>
                <c:pt idx="363">
                  <c:v>98.292556100988136</c:v>
                </c:pt>
                <c:pt idx="364">
                  <c:v>98.287840998385533</c:v>
                </c:pt>
                <c:pt idx="365">
                  <c:v>98.283125834967095</c:v>
                </c:pt>
                <c:pt idx="366">
                  <c:v>98.278410603018258</c:v>
                </c:pt>
                <c:pt idx="367">
                  <c:v>98.273695310276111</c:v>
                </c:pt>
                <c:pt idx="368">
                  <c:v>98.268979955641456</c:v>
                </c:pt>
                <c:pt idx="369">
                  <c:v>98.264264539125463</c:v>
                </c:pt>
                <c:pt idx="370">
                  <c:v>98.2595490552348</c:v>
                </c:pt>
                <c:pt idx="371">
                  <c:v>98.254833509485366</c:v>
                </c:pt>
                <c:pt idx="372">
                  <c:v>98.250117902998554</c:v>
                </c:pt>
                <c:pt idx="373">
                  <c:v>98.245402234675282</c:v>
                </c:pt>
                <c:pt idx="374">
                  <c:v>98.240686499022686</c:v>
                </c:pt>
                <c:pt idx="375">
                  <c:v>98.235970701556212</c:v>
                </c:pt>
                <c:pt idx="376">
                  <c:v>98.231254843397167</c:v>
                </c:pt>
                <c:pt idx="377">
                  <c:v>98.226538916832737</c:v>
                </c:pt>
                <c:pt idx="378">
                  <c:v>98.221822928488194</c:v>
                </c:pt>
                <c:pt idx="379">
                  <c:v>98.217106879484774</c:v>
                </c:pt>
                <c:pt idx="380">
                  <c:v>98.212390768723552</c:v>
                </c:pt>
                <c:pt idx="381">
                  <c:v>98.207674590712443</c:v>
                </c:pt>
                <c:pt idx="382">
                  <c:v>98.202958350966128</c:v>
                </c:pt>
                <c:pt idx="383">
                  <c:v>98.198242049495789</c:v>
                </c:pt>
                <c:pt idx="384">
                  <c:v>98.193525680809685</c:v>
                </c:pt>
                <c:pt idx="385">
                  <c:v>98.188809250422139</c:v>
                </c:pt>
                <c:pt idx="386">
                  <c:v>98.184092758344349</c:v>
                </c:pt>
                <c:pt idx="387">
                  <c:v>98.179376205697352</c:v>
                </c:pt>
                <c:pt idx="388">
                  <c:v>98.174659584770126</c:v>
                </c:pt>
                <c:pt idx="389">
                  <c:v>98.16994290329626</c:v>
                </c:pt>
                <c:pt idx="390">
                  <c:v>98.165226160177056</c:v>
                </c:pt>
                <c:pt idx="391">
                  <c:v>98.160509348811814</c:v>
                </c:pt>
                <c:pt idx="392">
                  <c:v>98.155792476933641</c:v>
                </c:pt>
                <c:pt idx="393">
                  <c:v>98.151075543443937</c:v>
                </c:pt>
                <c:pt idx="394">
                  <c:v>98.146358548353874</c:v>
                </c:pt>
                <c:pt idx="395">
                  <c:v>98.141641486172986</c:v>
                </c:pt>
                <c:pt idx="396">
                  <c:v>98.136924362414362</c:v>
                </c:pt>
                <c:pt idx="397">
                  <c:v>98.132207177089185</c:v>
                </c:pt>
                <c:pt idx="398">
                  <c:v>98.127489924707319</c:v>
                </c:pt>
                <c:pt idx="399">
                  <c:v>98.12277261078151</c:v>
                </c:pt>
                <c:pt idx="400">
                  <c:v>98.118055235322942</c:v>
                </c:pt>
                <c:pt idx="401">
                  <c:v>98.113337792841833</c:v>
                </c:pt>
                <c:pt idx="402">
                  <c:v>98.108620288850588</c:v>
                </c:pt>
                <c:pt idx="403">
                  <c:v>98.103902723360406</c:v>
                </c:pt>
                <c:pt idx="404">
                  <c:v>98.099185090881832</c:v>
                </c:pt>
                <c:pt idx="405">
                  <c:v>98.09446739692693</c:v>
                </c:pt>
                <c:pt idx="406">
                  <c:v>98.089749641506899</c:v>
                </c:pt>
                <c:pt idx="407">
                  <c:v>98.085031818023225</c:v>
                </c:pt>
                <c:pt idx="408">
                  <c:v>98.080313934206472</c:v>
                </c:pt>
                <c:pt idx="409">
                  <c:v>98.075595988958412</c:v>
                </c:pt>
                <c:pt idx="410">
                  <c:v>98.070877975680929</c:v>
                </c:pt>
                <c:pt idx="411">
                  <c:v>98.066159902104133</c:v>
                </c:pt>
                <c:pt idx="412">
                  <c:v>98.06144176712985</c:v>
                </c:pt>
                <c:pt idx="413">
                  <c:v>98.056723564160393</c:v>
                </c:pt>
                <c:pt idx="414">
                  <c:v>98.052005299816116</c:v>
                </c:pt>
                <c:pt idx="415">
                  <c:v>98.047286975217474</c:v>
                </c:pt>
                <c:pt idx="416">
                  <c:v>98.042568582657893</c:v>
                </c:pt>
                <c:pt idx="417">
                  <c:v>98.037850128757327</c:v>
                </c:pt>
                <c:pt idx="418">
                  <c:v>98.03313161352699</c:v>
                </c:pt>
                <c:pt idx="419">
                  <c:v>98.028413031479147</c:v>
                </c:pt>
                <c:pt idx="420">
                  <c:v>98.023694388124156</c:v>
                </c:pt>
                <c:pt idx="421">
                  <c:v>98.018975683473244</c:v>
                </c:pt>
                <c:pt idx="422">
                  <c:v>98.01425691092993</c:v>
                </c:pt>
                <c:pt idx="423">
                  <c:v>98.00953807822242</c:v>
                </c:pt>
                <c:pt idx="424">
                  <c:v>98.004819184252824</c:v>
                </c:pt>
                <c:pt idx="425">
                  <c:v>98.00010022242509</c:v>
                </c:pt>
                <c:pt idx="426">
                  <c:v>97.995381199357965</c:v>
                </c:pt>
                <c:pt idx="427">
                  <c:v>97.990662115062648</c:v>
                </c:pt>
                <c:pt idx="428">
                  <c:v>97.985942964052441</c:v>
                </c:pt>
                <c:pt idx="429">
                  <c:v>97.981223751836694</c:v>
                </c:pt>
                <c:pt idx="430">
                  <c:v>97.976504478426619</c:v>
                </c:pt>
                <c:pt idx="431">
                  <c:v>97.971785137226988</c:v>
                </c:pt>
                <c:pt idx="432">
                  <c:v>97.967065734855723</c:v>
                </c:pt>
                <c:pt idx="433">
                  <c:v>97.962346265826682</c:v>
                </c:pt>
                <c:pt idx="434">
                  <c:v>97.95762673564866</c:v>
                </c:pt>
                <c:pt idx="435">
                  <c:v>97.952907144332869</c:v>
                </c:pt>
                <c:pt idx="436">
                  <c:v>97.948187485284777</c:v>
                </c:pt>
                <c:pt idx="437">
                  <c:v>97.943467765121625</c:v>
                </c:pt>
                <c:pt idx="438">
                  <c:v>97.938747984963328</c:v>
                </c:pt>
                <c:pt idx="439">
                  <c:v>97.934028137107006</c:v>
                </c:pt>
                <c:pt idx="440">
                  <c:v>97.929308228169489</c:v>
                </c:pt>
                <c:pt idx="441">
                  <c:v>97.924588251556941</c:v>
                </c:pt>
                <c:pt idx="442">
                  <c:v>97.919868213885906</c:v>
                </c:pt>
                <c:pt idx="443">
                  <c:v>97.915148115167611</c:v>
                </c:pt>
                <c:pt idx="444">
                  <c:v>97.910427948808618</c:v>
                </c:pt>
                <c:pt idx="445">
                  <c:v>97.90570772253362</c:v>
                </c:pt>
                <c:pt idx="446">
                  <c:v>97.900987435245241</c:v>
                </c:pt>
                <c:pt idx="447">
                  <c:v>97.896267080350469</c:v>
                </c:pt>
                <c:pt idx="448">
                  <c:v>97.891546664465039</c:v>
                </c:pt>
                <c:pt idx="449">
                  <c:v>97.886826180996195</c:v>
                </c:pt>
                <c:pt idx="450">
                  <c:v>97.882105636559416</c:v>
                </c:pt>
                <c:pt idx="451">
                  <c:v>97.877385031165915</c:v>
                </c:pt>
                <c:pt idx="452">
                  <c:v>97.872664358223361</c:v>
                </c:pt>
                <c:pt idx="453">
                  <c:v>97.867943625455169</c:v>
                </c:pt>
                <c:pt idx="454">
                  <c:v>97.863222825160875</c:v>
                </c:pt>
                <c:pt idx="455">
                  <c:v>97.858501963955263</c:v>
                </c:pt>
                <c:pt idx="456">
                  <c:v>97.853781041849558</c:v>
                </c:pt>
                <c:pt idx="457">
                  <c:v>97.849060052252113</c:v>
                </c:pt>
                <c:pt idx="458">
                  <c:v>97.844339001777314</c:v>
                </c:pt>
                <c:pt idx="459">
                  <c:v>97.839617883833782</c:v>
                </c:pt>
                <c:pt idx="460">
                  <c:v>97.834896705035618</c:v>
                </c:pt>
                <c:pt idx="461">
                  <c:v>97.830175465394049</c:v>
                </c:pt>
                <c:pt idx="462">
                  <c:v>97.825454158318124</c:v>
                </c:pt>
                <c:pt idx="463">
                  <c:v>97.82073279042153</c:v>
                </c:pt>
                <c:pt idx="464">
                  <c:v>97.816011355113574</c:v>
                </c:pt>
                <c:pt idx="465">
                  <c:v>97.811289859007687</c:v>
                </c:pt>
                <c:pt idx="466">
                  <c:v>97.806568295513472</c:v>
                </c:pt>
                <c:pt idx="467">
                  <c:v>97.801846672352099</c:v>
                </c:pt>
                <c:pt idx="468">
                  <c:v>97.797124988426717</c:v>
                </c:pt>
                <c:pt idx="469">
                  <c:v>97.79240323714734</c:v>
                </c:pt>
                <c:pt idx="470">
                  <c:v>97.787681425126706</c:v>
                </c:pt>
                <c:pt idx="471">
                  <c:v>97.782959545775086</c:v>
                </c:pt>
                <c:pt idx="472">
                  <c:v>97.778237605704959</c:v>
                </c:pt>
                <c:pt idx="473">
                  <c:v>97.773515598326867</c:v>
                </c:pt>
                <c:pt idx="474">
                  <c:v>97.768793530253006</c:v>
                </c:pt>
                <c:pt idx="475">
                  <c:v>97.764071401494618</c:v>
                </c:pt>
                <c:pt idx="476">
                  <c:v>97.759349205462669</c:v>
                </c:pt>
                <c:pt idx="477">
                  <c:v>97.754626948768944</c:v>
                </c:pt>
                <c:pt idx="478">
                  <c:v>97.749904624824694</c:v>
                </c:pt>
                <c:pt idx="479">
                  <c:v>97.745182240241419</c:v>
                </c:pt>
                <c:pt idx="480">
                  <c:v>97.740459788430641</c:v>
                </c:pt>
                <c:pt idx="481">
                  <c:v>97.73573727600359</c:v>
                </c:pt>
                <c:pt idx="482">
                  <c:v>97.731014696372071</c:v>
                </c:pt>
                <c:pt idx="483">
                  <c:v>97.726292056147045</c:v>
                </c:pt>
                <c:pt idx="484">
                  <c:v>97.721569355339767</c:v>
                </c:pt>
                <c:pt idx="485">
                  <c:v>97.716846587362426</c:v>
                </c:pt>
                <c:pt idx="486">
                  <c:v>97.712123758825584</c:v>
                </c:pt>
                <c:pt idx="487">
                  <c:v>97.707400863141729</c:v>
                </c:pt>
                <c:pt idx="488">
                  <c:v>97.702677906921139</c:v>
                </c:pt>
                <c:pt idx="489">
                  <c:v>97.697954883576571</c:v>
                </c:pt>
                <c:pt idx="490">
                  <c:v>97.693231798610526</c:v>
                </c:pt>
                <c:pt idx="491">
                  <c:v>97.688508646543596</c:v>
                </c:pt>
                <c:pt idx="492">
                  <c:v>97.68378543398552</c:v>
                </c:pt>
                <c:pt idx="493">
                  <c:v>97.679062154349594</c:v>
                </c:pt>
                <c:pt idx="494">
                  <c:v>97.674338814245303</c:v>
                </c:pt>
                <c:pt idx="495">
                  <c:v>97.669615407086212</c:v>
                </c:pt>
                <c:pt idx="496">
                  <c:v>97.664891939481521</c:v>
                </c:pt>
                <c:pt idx="497">
                  <c:v>97.660168411442484</c:v>
                </c:pt>
                <c:pt idx="498">
                  <c:v>97.655444816383095</c:v>
                </c:pt>
                <c:pt idx="499">
                  <c:v>97.650721160912141</c:v>
                </c:pt>
                <c:pt idx="500">
                  <c:v>97.645997438443885</c:v>
                </c:pt>
                <c:pt idx="501">
                  <c:v>97.641273655586843</c:v>
                </c:pt>
                <c:pt idx="502">
                  <c:v>97.63654980575555</c:v>
                </c:pt>
                <c:pt idx="503">
                  <c:v>97.63182589445104</c:v>
                </c:pt>
                <c:pt idx="504">
                  <c:v>97.6271019161954</c:v>
                </c:pt>
                <c:pt idx="505">
                  <c:v>97.622377877596591</c:v>
                </c:pt>
                <c:pt idx="506">
                  <c:v>97.617653772069701</c:v>
                </c:pt>
                <c:pt idx="507">
                  <c:v>97.612929606222437</c:v>
                </c:pt>
                <c:pt idx="508">
                  <c:v>97.608205373470156</c:v>
                </c:pt>
                <c:pt idx="509">
                  <c:v>97.603481080420295</c:v>
                </c:pt>
                <c:pt idx="510">
                  <c:v>97.598756720488481</c:v>
                </c:pt>
                <c:pt idx="511">
                  <c:v>97.594032300281867</c:v>
                </c:pt>
                <c:pt idx="512">
                  <c:v>97.589307812109382</c:v>
                </c:pt>
                <c:pt idx="513">
                  <c:v>97.584583263684948</c:v>
                </c:pt>
                <c:pt idx="514">
                  <c:v>97.579858648424761</c:v>
                </c:pt>
                <c:pt idx="515">
                  <c:v>97.575133972935419</c:v>
                </c:pt>
                <c:pt idx="516">
                  <c:v>97.570409230633388</c:v>
                </c:pt>
                <c:pt idx="517">
                  <c:v>97.56568442812501</c:v>
                </c:pt>
                <c:pt idx="518">
                  <c:v>97.560959557720167</c:v>
                </c:pt>
                <c:pt idx="519">
                  <c:v>97.556234627131815</c:v>
                </c:pt>
                <c:pt idx="520">
                  <c:v>97.551509629776987</c:v>
                </c:pt>
                <c:pt idx="521">
                  <c:v>97.546784572261458</c:v>
                </c:pt>
                <c:pt idx="522">
                  <c:v>97.542059448002533</c:v>
                </c:pt>
                <c:pt idx="523">
                  <c:v>97.537334263605715</c:v>
                </c:pt>
                <c:pt idx="524">
                  <c:v>97.532609011381865</c:v>
                </c:pt>
                <c:pt idx="525">
                  <c:v>97.527883699042988</c:v>
                </c:pt>
                <c:pt idx="526">
                  <c:v>97.523158320006928</c:v>
                </c:pt>
                <c:pt idx="527">
                  <c:v>97.518432880878649</c:v>
                </c:pt>
                <c:pt idx="528">
                  <c:v>97.513707375076294</c:v>
                </c:pt>
                <c:pt idx="529">
                  <c:v>97.508981808097914</c:v>
                </c:pt>
                <c:pt idx="530">
                  <c:v>97.504256174468594</c:v>
                </c:pt>
                <c:pt idx="531">
                  <c:v>97.499530474200014</c:v>
                </c:pt>
                <c:pt idx="532">
                  <c:v>97.494804713896443</c:v>
                </c:pt>
                <c:pt idx="533">
                  <c:v>97.490078886976704</c:v>
                </c:pt>
                <c:pt idx="534">
                  <c:v>97.485352998938296</c:v>
                </c:pt>
                <c:pt idx="535">
                  <c:v>97.480627044306871</c:v>
                </c:pt>
                <c:pt idx="536">
                  <c:v>97.475901029686142</c:v>
                </c:pt>
                <c:pt idx="537">
                  <c:v>97.471174948495488</c:v>
                </c:pt>
                <c:pt idx="538">
                  <c:v>97.466448806231966</c:v>
                </c:pt>
                <c:pt idx="539">
                  <c:v>97.461722597421669</c:v>
                </c:pt>
                <c:pt idx="540">
                  <c:v>97.456996328667785</c:v>
                </c:pt>
                <c:pt idx="541">
                  <c:v>97.452269993390232</c:v>
                </c:pt>
                <c:pt idx="542">
                  <c:v>97.447543590494391</c:v>
                </c:pt>
                <c:pt idx="543">
                  <c:v>97.442817127689395</c:v>
                </c:pt>
                <c:pt idx="544">
                  <c:v>97.438090598395576</c:v>
                </c:pt>
                <c:pt idx="545">
                  <c:v>97.433364008109194</c:v>
                </c:pt>
                <c:pt idx="546">
                  <c:v>97.428637351357153</c:v>
                </c:pt>
                <c:pt idx="547">
                  <c:v>97.423910634741674</c:v>
                </c:pt>
                <c:pt idx="548">
                  <c:v>97.419183851683641</c:v>
                </c:pt>
                <c:pt idx="549">
                  <c:v>97.414457007678863</c:v>
                </c:pt>
                <c:pt idx="550">
                  <c:v>97.409730097254709</c:v>
                </c:pt>
                <c:pt idx="551">
                  <c:v>97.405003120422862</c:v>
                </c:pt>
                <c:pt idx="552">
                  <c:v>97.400276082678786</c:v>
                </c:pt>
                <c:pt idx="553">
                  <c:v>97.395548978550195</c:v>
                </c:pt>
                <c:pt idx="554">
                  <c:v>97.390821814638358</c:v>
                </c:pt>
                <c:pt idx="555">
                  <c:v>97.386094583259109</c:v>
                </c:pt>
                <c:pt idx="556">
                  <c:v>97.381367292119506</c:v>
                </c:pt>
                <c:pt idx="557">
                  <c:v>97.376639934641673</c:v>
                </c:pt>
                <c:pt idx="558">
                  <c:v>97.371912509731388</c:v>
                </c:pt>
                <c:pt idx="559">
                  <c:v>97.367185025095196</c:v>
                </c:pt>
                <c:pt idx="560">
                  <c:v>97.362457474155661</c:v>
                </c:pt>
                <c:pt idx="561">
                  <c:v>97.357729862407226</c:v>
                </c:pt>
                <c:pt idx="562">
                  <c:v>97.353002184378624</c:v>
                </c:pt>
                <c:pt idx="563">
                  <c:v>97.348274446669876</c:v>
                </c:pt>
                <c:pt idx="564">
                  <c:v>97.343546641598309</c:v>
                </c:pt>
                <c:pt idx="565">
                  <c:v>97.338818770281449</c:v>
                </c:pt>
                <c:pt idx="566">
                  <c:v>97.334090839318932</c:v>
                </c:pt>
                <c:pt idx="567">
                  <c:v>97.329362841028541</c:v>
                </c:pt>
                <c:pt idx="568">
                  <c:v>97.3246347831154</c:v>
                </c:pt>
                <c:pt idx="569">
                  <c:v>97.319906659003308</c:v>
                </c:pt>
                <c:pt idx="570">
                  <c:v>97.315178467598315</c:v>
                </c:pt>
                <c:pt idx="571">
                  <c:v>97.310450216605062</c:v>
                </c:pt>
                <c:pt idx="572">
                  <c:v>97.305721898342142</c:v>
                </c:pt>
                <c:pt idx="573">
                  <c:v>97.30099352051387</c:v>
                </c:pt>
                <c:pt idx="574">
                  <c:v>97.296265076544742</c:v>
                </c:pt>
                <c:pt idx="575">
                  <c:v>97.29153656534092</c:v>
                </c:pt>
                <c:pt idx="576">
                  <c:v>97.286807994606249</c:v>
                </c:pt>
                <c:pt idx="577">
                  <c:v>97.282079356660134</c:v>
                </c:pt>
                <c:pt idx="578">
                  <c:v>97.277350659206078</c:v>
                </c:pt>
                <c:pt idx="579">
                  <c:v>97.272621894563827</c:v>
                </c:pt>
                <c:pt idx="580">
                  <c:v>97.267893063850593</c:v>
                </c:pt>
                <c:pt idx="581">
                  <c:v>97.263164173663924</c:v>
                </c:pt>
                <c:pt idx="582">
                  <c:v>97.258435216324045</c:v>
                </c:pt>
                <c:pt idx="583">
                  <c:v>97.253706192948101</c:v>
                </c:pt>
                <c:pt idx="584">
                  <c:v>97.248977109027905</c:v>
                </c:pt>
                <c:pt idx="585">
                  <c:v>97.244247959094849</c:v>
                </c:pt>
                <c:pt idx="586">
                  <c:v>97.239518748640521</c:v>
                </c:pt>
                <c:pt idx="587">
                  <c:v>97.234789472196553</c:v>
                </c:pt>
                <c:pt idx="588">
                  <c:v>97.230060129774657</c:v>
                </c:pt>
                <c:pt idx="589">
                  <c:v>97.225330726866076</c:v>
                </c:pt>
                <c:pt idx="590">
                  <c:v>97.220601258002773</c:v>
                </c:pt>
                <c:pt idx="591">
                  <c:v>97.215871722091308</c:v>
                </c:pt>
                <c:pt idx="592">
                  <c:v>97.211142126832954</c:v>
                </c:pt>
                <c:pt idx="593">
                  <c:v>97.2064124645497</c:v>
                </c:pt>
                <c:pt idx="594">
                  <c:v>97.201682736358435</c:v>
                </c:pt>
                <c:pt idx="595">
                  <c:v>97.196952947749736</c:v>
                </c:pt>
                <c:pt idx="596">
                  <c:v>97.192223093256246</c:v>
                </c:pt>
                <c:pt idx="597">
                  <c:v>97.187493178368314</c:v>
                </c:pt>
                <c:pt idx="598">
                  <c:v>97.182763197618826</c:v>
                </c:pt>
                <c:pt idx="599">
                  <c:v>97.178033149914512</c:v>
                </c:pt>
                <c:pt idx="600">
                  <c:v>97.173303042955382</c:v>
                </c:pt>
                <c:pt idx="601">
                  <c:v>97.168572869064704</c:v>
                </c:pt>
                <c:pt idx="602">
                  <c:v>97.163842629359195</c:v>
                </c:pt>
                <c:pt idx="603">
                  <c:v>97.159112329328508</c:v>
                </c:pt>
                <c:pt idx="604">
                  <c:v>97.154381963506225</c:v>
                </c:pt>
                <c:pt idx="605">
                  <c:v>97.149651530799233</c:v>
                </c:pt>
                <c:pt idx="606">
                  <c:v>97.14492103890656</c:v>
                </c:pt>
                <c:pt idx="607">
                  <c:v>97.140190480152455</c:v>
                </c:pt>
                <c:pt idx="608">
                  <c:v>97.135459854548714</c:v>
                </c:pt>
                <c:pt idx="609">
                  <c:v>97.130729169793895</c:v>
                </c:pt>
                <c:pt idx="610">
                  <c:v>97.125998418212731</c:v>
                </c:pt>
                <c:pt idx="611">
                  <c:v>97.12126760092174</c:v>
                </c:pt>
                <c:pt idx="612">
                  <c:v>97.116536723409553</c:v>
                </c:pt>
                <c:pt idx="613">
                  <c:v>97.111805780210773</c:v>
                </c:pt>
                <c:pt idx="614">
                  <c:v>97.107074770232501</c:v>
                </c:pt>
                <c:pt idx="615">
                  <c:v>97.102343700067706</c:v>
                </c:pt>
                <c:pt idx="616">
                  <c:v>97.097612564251364</c:v>
                </c:pt>
                <c:pt idx="617">
                  <c:v>97.09288136169063</c:v>
                </c:pt>
                <c:pt idx="618">
                  <c:v>97.088150100082615</c:v>
                </c:pt>
                <c:pt idx="619">
                  <c:v>97.083418771753514</c:v>
                </c:pt>
                <c:pt idx="620">
                  <c:v>97.078687377819648</c:v>
                </c:pt>
                <c:pt idx="621">
                  <c:v>97.073955923768594</c:v>
                </c:pt>
                <c:pt idx="622">
                  <c:v>97.069224403031555</c:v>
                </c:pt>
                <c:pt idx="623">
                  <c:v>97.064492816724794</c:v>
                </c:pt>
                <c:pt idx="624">
                  <c:v>97.059761163755624</c:v>
                </c:pt>
                <c:pt idx="625">
                  <c:v>97.055029450715651</c:v>
                </c:pt>
                <c:pt idx="626">
                  <c:v>97.050297672140999</c:v>
                </c:pt>
                <c:pt idx="627">
                  <c:v>97.045565826939068</c:v>
                </c:pt>
                <c:pt idx="628">
                  <c:v>97.040833922805362</c:v>
                </c:pt>
                <c:pt idx="629">
                  <c:v>97.036101952067682</c:v>
                </c:pt>
                <c:pt idx="630">
                  <c:v>97.031369914737851</c:v>
                </c:pt>
                <c:pt idx="631">
                  <c:v>97.026637818510892</c:v>
                </c:pt>
                <c:pt idx="632">
                  <c:v>97.021905655715088</c:v>
                </c:pt>
                <c:pt idx="633">
                  <c:v>97.017173426362262</c:v>
                </c:pt>
                <c:pt idx="634">
                  <c:v>97.012441131568423</c:v>
                </c:pt>
                <c:pt idx="635">
                  <c:v>97.007708776819555</c:v>
                </c:pt>
                <c:pt idx="636">
                  <c:v>97.00297635554881</c:v>
                </c:pt>
                <c:pt idx="637">
                  <c:v>96.998243868872109</c:v>
                </c:pt>
                <c:pt idx="638">
                  <c:v>96.993511322275111</c:v>
                </c:pt>
                <c:pt idx="639">
                  <c:v>96.988778709191379</c:v>
                </c:pt>
                <c:pt idx="640">
                  <c:v>96.984046030736778</c:v>
                </c:pt>
                <c:pt idx="641">
                  <c:v>96.979313285819032</c:v>
                </c:pt>
                <c:pt idx="642">
                  <c:v>96.974580481027402</c:v>
                </c:pt>
                <c:pt idx="643">
                  <c:v>96.96984761089999</c:v>
                </c:pt>
                <c:pt idx="644">
                  <c:v>96.965114674344591</c:v>
                </c:pt>
                <c:pt idx="645">
                  <c:v>96.960381677950053</c:v>
                </c:pt>
                <c:pt idx="646">
                  <c:v>96.95564861625482</c:v>
                </c:pt>
                <c:pt idx="647">
                  <c:v>96.950915488166757</c:v>
                </c:pt>
                <c:pt idx="648">
                  <c:v>96.946182293697703</c:v>
                </c:pt>
                <c:pt idx="649">
                  <c:v>96.941449039435952</c:v>
                </c:pt>
                <c:pt idx="650">
                  <c:v>96.9367157199204</c:v>
                </c:pt>
                <c:pt idx="651">
                  <c:v>96.931982334059015</c:v>
                </c:pt>
                <c:pt idx="652">
                  <c:v>96.927248881863633</c:v>
                </c:pt>
                <c:pt idx="653">
                  <c:v>96.922515369921996</c:v>
                </c:pt>
                <c:pt idx="654">
                  <c:v>96.917781792773468</c:v>
                </c:pt>
                <c:pt idx="655">
                  <c:v>96.91304814932613</c:v>
                </c:pt>
                <c:pt idx="656">
                  <c:v>96.908314439591805</c:v>
                </c:pt>
                <c:pt idx="657">
                  <c:v>96.90358067015768</c:v>
                </c:pt>
                <c:pt idx="658">
                  <c:v>96.898846835563589</c:v>
                </c:pt>
                <c:pt idx="659">
                  <c:v>96.894112934717683</c:v>
                </c:pt>
                <c:pt idx="660">
                  <c:v>96.889378967631814</c:v>
                </c:pt>
                <c:pt idx="661">
                  <c:v>96.884644940892613</c:v>
                </c:pt>
                <c:pt idx="662">
                  <c:v>96.879910849040371</c:v>
                </c:pt>
                <c:pt idx="663">
                  <c:v>96.875176690983352</c:v>
                </c:pt>
                <c:pt idx="664">
                  <c:v>96.870442466733394</c:v>
                </c:pt>
                <c:pt idx="665">
                  <c:v>96.865708182876588</c:v>
                </c:pt>
                <c:pt idx="666">
                  <c:v>96.860973832850249</c:v>
                </c:pt>
                <c:pt idx="667">
                  <c:v>96.856239417769629</c:v>
                </c:pt>
                <c:pt idx="668">
                  <c:v>96.851504936543108</c:v>
                </c:pt>
                <c:pt idx="669">
                  <c:v>96.846770389182538</c:v>
                </c:pt>
                <c:pt idx="670">
                  <c:v>96.842035782273314</c:v>
                </c:pt>
                <c:pt idx="671">
                  <c:v>96.837301109253431</c:v>
                </c:pt>
                <c:pt idx="672">
                  <c:v>96.832566371238045</c:v>
                </c:pt>
                <c:pt idx="673">
                  <c:v>96.827831567135661</c:v>
                </c:pt>
                <c:pt idx="674">
                  <c:v>96.823096703531121</c:v>
                </c:pt>
                <c:pt idx="675">
                  <c:v>96.818361773862989</c:v>
                </c:pt>
                <c:pt idx="676">
                  <c:v>96.813626778143117</c:v>
                </c:pt>
                <c:pt idx="677">
                  <c:v>96.808891716383343</c:v>
                </c:pt>
                <c:pt idx="678">
                  <c:v>96.804156589698678</c:v>
                </c:pt>
                <c:pt idx="679">
                  <c:v>96.799421403570079</c:v>
                </c:pt>
                <c:pt idx="680">
                  <c:v>96.794686151436807</c:v>
                </c:pt>
                <c:pt idx="681">
                  <c:v>96.789950833310712</c:v>
                </c:pt>
                <c:pt idx="682">
                  <c:v>96.785215449203648</c:v>
                </c:pt>
                <c:pt idx="683">
                  <c:v>96.780479999127465</c:v>
                </c:pt>
                <c:pt idx="684">
                  <c:v>96.775744489665627</c:v>
                </c:pt>
                <c:pt idx="685">
                  <c:v>96.771008914258104</c:v>
                </c:pt>
                <c:pt idx="686">
                  <c:v>96.76627327401971</c:v>
                </c:pt>
                <c:pt idx="687">
                  <c:v>96.761537567859278</c:v>
                </c:pt>
                <c:pt idx="688">
                  <c:v>96.756801795788675</c:v>
                </c:pt>
                <c:pt idx="689">
                  <c:v>96.752065964390667</c:v>
                </c:pt>
                <c:pt idx="690">
                  <c:v>96.747330067105921</c:v>
                </c:pt>
                <c:pt idx="691">
                  <c:v>96.742594103946288</c:v>
                </c:pt>
                <c:pt idx="692">
                  <c:v>96.737858074923622</c:v>
                </c:pt>
                <c:pt idx="693">
                  <c:v>96.733121980049788</c:v>
                </c:pt>
                <c:pt idx="694">
                  <c:v>96.728385825906869</c:v>
                </c:pt>
                <c:pt idx="695">
                  <c:v>96.723649605936217</c:v>
                </c:pt>
                <c:pt idx="696">
                  <c:v>96.71891332125243</c:v>
                </c:pt>
                <c:pt idx="697">
                  <c:v>96.714176970764584</c:v>
                </c:pt>
                <c:pt idx="698">
                  <c:v>96.709440554484544</c:v>
                </c:pt>
                <c:pt idx="699">
                  <c:v>96.704704072424164</c:v>
                </c:pt>
                <c:pt idx="700">
                  <c:v>96.699967531164717</c:v>
                </c:pt>
                <c:pt idx="701">
                  <c:v>96.695230924148376</c:v>
                </c:pt>
                <c:pt idx="702">
                  <c:v>96.690494251387022</c:v>
                </c:pt>
                <c:pt idx="703">
                  <c:v>96.685757512892508</c:v>
                </c:pt>
                <c:pt idx="704">
                  <c:v>96.681020708676698</c:v>
                </c:pt>
                <c:pt idx="705">
                  <c:v>96.676283838751445</c:v>
                </c:pt>
                <c:pt idx="706">
                  <c:v>96.671546909697213</c:v>
                </c:pt>
                <c:pt idx="707">
                  <c:v>96.666809914957</c:v>
                </c:pt>
                <c:pt idx="708">
                  <c:v>96.662072854542686</c:v>
                </c:pt>
                <c:pt idx="709">
                  <c:v>96.657335728466123</c:v>
                </c:pt>
                <c:pt idx="710">
                  <c:v>96.652598536739191</c:v>
                </c:pt>
                <c:pt idx="711">
                  <c:v>96.647861279373771</c:v>
                </c:pt>
                <c:pt idx="712">
                  <c:v>96.64312396294946</c:v>
                </c:pt>
                <c:pt idx="713">
                  <c:v>96.638386580910108</c:v>
                </c:pt>
                <c:pt idx="714">
                  <c:v>96.633649133267596</c:v>
                </c:pt>
                <c:pt idx="715">
                  <c:v>96.62891162003379</c:v>
                </c:pt>
                <c:pt idx="716">
                  <c:v>96.624174041220556</c:v>
                </c:pt>
                <c:pt idx="717">
                  <c:v>96.619436396839774</c:v>
                </c:pt>
                <c:pt idx="718">
                  <c:v>96.614698686903324</c:v>
                </c:pt>
                <c:pt idx="719">
                  <c:v>96.609960917989852</c:v>
                </c:pt>
                <c:pt idx="720">
                  <c:v>96.605223083544175</c:v>
                </c:pt>
                <c:pt idx="721">
                  <c:v>96.600485183578172</c:v>
                </c:pt>
                <c:pt idx="722">
                  <c:v>96.595747218103725</c:v>
                </c:pt>
                <c:pt idx="723">
                  <c:v>96.591009187132698</c:v>
                </c:pt>
                <c:pt idx="724">
                  <c:v>96.586271090676988</c:v>
                </c:pt>
                <c:pt idx="725">
                  <c:v>96.581532928748459</c:v>
                </c:pt>
                <c:pt idx="726">
                  <c:v>96.576794701358992</c:v>
                </c:pt>
                <c:pt idx="727">
                  <c:v>96.572056415086138</c:v>
                </c:pt>
                <c:pt idx="728">
                  <c:v>96.567318063375822</c:v>
                </c:pt>
                <c:pt idx="729">
                  <c:v>96.562579645137973</c:v>
                </c:pt>
                <c:pt idx="730">
                  <c:v>96.557841161486479</c:v>
                </c:pt>
                <c:pt idx="731">
                  <c:v>96.553102612433221</c:v>
                </c:pt>
                <c:pt idx="732">
                  <c:v>96.54836399799008</c:v>
                </c:pt>
                <c:pt idx="733">
                  <c:v>96.543625318168949</c:v>
                </c:pt>
                <c:pt idx="734">
                  <c:v>96.53888657298171</c:v>
                </c:pt>
                <c:pt idx="735">
                  <c:v>96.534147762440256</c:v>
                </c:pt>
                <c:pt idx="736">
                  <c:v>96.529408893120873</c:v>
                </c:pt>
                <c:pt idx="737">
                  <c:v>96.524669958470753</c:v>
                </c:pt>
                <c:pt idx="738">
                  <c:v>96.519930958501789</c:v>
                </c:pt>
                <c:pt idx="739">
                  <c:v>96.515191892124136</c:v>
                </c:pt>
                <c:pt idx="740">
                  <c:v>96.510452760451457</c:v>
                </c:pt>
                <c:pt idx="741">
                  <c:v>96.505713563495661</c:v>
                </c:pt>
                <c:pt idx="742">
                  <c:v>96.500974301268613</c:v>
                </c:pt>
                <c:pt idx="743">
                  <c:v>96.496234973782222</c:v>
                </c:pt>
                <c:pt idx="744">
                  <c:v>96.491495581048369</c:v>
                </c:pt>
                <c:pt idx="745">
                  <c:v>96.486756123078948</c:v>
                </c:pt>
                <c:pt idx="746">
                  <c:v>96.48201660644888</c:v>
                </c:pt>
                <c:pt idx="747">
                  <c:v>96.477277023505195</c:v>
                </c:pt>
                <c:pt idx="748">
                  <c:v>96.472537375361384</c:v>
                </c:pt>
                <c:pt idx="749">
                  <c:v>96.467797662029341</c:v>
                </c:pt>
                <c:pt idx="750">
                  <c:v>96.463057883520975</c:v>
                </c:pt>
                <c:pt idx="751">
                  <c:v>96.458318039848166</c:v>
                </c:pt>
                <c:pt idx="752">
                  <c:v>96.453578131022823</c:v>
                </c:pt>
                <c:pt idx="753">
                  <c:v>96.448838155955428</c:v>
                </c:pt>
                <c:pt idx="754">
                  <c:v>96.444098115759331</c:v>
                </c:pt>
                <c:pt idx="755">
                  <c:v>96.439358010446426</c:v>
                </c:pt>
                <c:pt idx="756">
                  <c:v>96.434617840028622</c:v>
                </c:pt>
                <c:pt idx="757">
                  <c:v>96.429877604517813</c:v>
                </c:pt>
                <c:pt idx="758">
                  <c:v>96.425137302824609</c:v>
                </c:pt>
                <c:pt idx="759">
                  <c:v>96.420396942623469</c:v>
                </c:pt>
                <c:pt idx="760">
                  <c:v>96.415656517364795</c:v>
                </c:pt>
                <c:pt idx="761">
                  <c:v>96.410916027060495</c:v>
                </c:pt>
                <c:pt idx="762">
                  <c:v>96.406175471722463</c:v>
                </c:pt>
                <c:pt idx="763">
                  <c:v>96.401434850261424</c:v>
                </c:pt>
                <c:pt idx="764">
                  <c:v>96.396694163790514</c:v>
                </c:pt>
                <c:pt idx="765">
                  <c:v>96.391953412321641</c:v>
                </c:pt>
                <c:pt idx="766">
                  <c:v>96.3872125958667</c:v>
                </c:pt>
                <c:pt idx="767">
                  <c:v>96.382471713336514</c:v>
                </c:pt>
                <c:pt idx="768">
                  <c:v>96.37773076584412</c:v>
                </c:pt>
                <c:pt idx="769">
                  <c:v>96.372989753401441</c:v>
                </c:pt>
                <c:pt idx="770">
                  <c:v>96.368248676020372</c:v>
                </c:pt>
                <c:pt idx="771">
                  <c:v>96.36350753261182</c:v>
                </c:pt>
                <c:pt idx="772">
                  <c:v>96.358766324288752</c:v>
                </c:pt>
                <c:pt idx="773">
                  <c:v>96.354025051063061</c:v>
                </c:pt>
                <c:pt idx="774">
                  <c:v>96.349283712946672</c:v>
                </c:pt>
                <c:pt idx="775">
                  <c:v>96.344542308850592</c:v>
                </c:pt>
                <c:pt idx="776">
                  <c:v>96.339800839887673</c:v>
                </c:pt>
                <c:pt idx="777">
                  <c:v>96.335059306069837</c:v>
                </c:pt>
                <c:pt idx="778">
                  <c:v>96.330317706308165</c:v>
                </c:pt>
                <c:pt idx="779">
                  <c:v>96.325576041715436</c:v>
                </c:pt>
                <c:pt idx="780">
                  <c:v>96.320834312303575</c:v>
                </c:pt>
                <c:pt idx="781">
                  <c:v>96.31609251698373</c:v>
                </c:pt>
                <c:pt idx="782">
                  <c:v>96.31135065686864</c:v>
                </c:pt>
                <c:pt idx="783">
                  <c:v>96.306608738528084</c:v>
                </c:pt>
                <c:pt idx="784">
                  <c:v>96.30186675541583</c:v>
                </c:pt>
                <c:pt idx="785">
                  <c:v>96.297124706443128</c:v>
                </c:pt>
                <c:pt idx="786">
                  <c:v>96.292382592722603</c:v>
                </c:pt>
                <c:pt idx="787">
                  <c:v>96.287640414266178</c:v>
                </c:pt>
                <c:pt idx="788">
                  <c:v>96.282898169985188</c:v>
                </c:pt>
                <c:pt idx="789">
                  <c:v>96.278155860992186</c:v>
                </c:pt>
                <c:pt idx="790">
                  <c:v>96.273413487299095</c:v>
                </c:pt>
                <c:pt idx="791">
                  <c:v>96.268671047817307</c:v>
                </c:pt>
                <c:pt idx="792">
                  <c:v>96.263928543659318</c:v>
                </c:pt>
                <c:pt idx="793">
                  <c:v>96.259185973736564</c:v>
                </c:pt>
                <c:pt idx="794">
                  <c:v>96.254443339161512</c:v>
                </c:pt>
                <c:pt idx="795">
                  <c:v>96.24970063994607</c:v>
                </c:pt>
                <c:pt idx="796">
                  <c:v>96.244957875001759</c:v>
                </c:pt>
                <c:pt idx="797">
                  <c:v>96.240215045440962</c:v>
                </c:pt>
                <c:pt idx="798">
                  <c:v>96.235472151275616</c:v>
                </c:pt>
                <c:pt idx="799">
                  <c:v>96.230729191417296</c:v>
                </c:pt>
                <c:pt idx="800">
                  <c:v>96.225986166978316</c:v>
                </c:pt>
                <c:pt idx="801">
                  <c:v>96.221243076870309</c:v>
                </c:pt>
                <c:pt idx="802">
                  <c:v>96.216499922205557</c:v>
                </c:pt>
                <c:pt idx="803">
                  <c:v>96.21175670299597</c:v>
                </c:pt>
                <c:pt idx="804">
                  <c:v>96.207013418153267</c:v>
                </c:pt>
                <c:pt idx="805">
                  <c:v>96.202270062234831</c:v>
                </c:pt>
                <c:pt idx="806">
                  <c:v>96.197526640707508</c:v>
                </c:pt>
                <c:pt idx="807">
                  <c:v>96.192783154683468</c:v>
                </c:pt>
                <c:pt idx="808">
                  <c:v>96.188039604174634</c:v>
                </c:pt>
                <c:pt idx="809">
                  <c:v>96.183295988092823</c:v>
                </c:pt>
                <c:pt idx="810">
                  <c:v>96.178552307550135</c:v>
                </c:pt>
                <c:pt idx="811">
                  <c:v>96.173808561458443</c:v>
                </c:pt>
                <c:pt idx="812">
                  <c:v>96.169064750929792</c:v>
                </c:pt>
                <c:pt idx="813">
                  <c:v>96.164320874876097</c:v>
                </c:pt>
                <c:pt idx="814">
                  <c:v>96.159576934409358</c:v>
                </c:pt>
                <c:pt idx="815">
                  <c:v>96.15483292844155</c:v>
                </c:pt>
                <c:pt idx="816">
                  <c:v>96.150088858084615</c:v>
                </c:pt>
                <c:pt idx="817">
                  <c:v>96.145344722250584</c:v>
                </c:pt>
                <c:pt idx="818">
                  <c:v>96.140600522051358</c:v>
                </c:pt>
                <c:pt idx="819">
                  <c:v>96.135856257498872</c:v>
                </c:pt>
                <c:pt idx="820">
                  <c:v>96.131111927505216</c:v>
                </c:pt>
                <c:pt idx="821">
                  <c:v>96.126367533182233</c:v>
                </c:pt>
                <c:pt idx="822">
                  <c:v>96.121623073442066</c:v>
                </c:pt>
                <c:pt idx="823">
                  <c:v>96.116878549396503</c:v>
                </c:pt>
                <c:pt idx="824">
                  <c:v>96.112133959957731</c:v>
                </c:pt>
                <c:pt idx="825">
                  <c:v>96.107389306237494</c:v>
                </c:pt>
                <c:pt idx="826">
                  <c:v>96.102644587148035</c:v>
                </c:pt>
                <c:pt idx="827">
                  <c:v>96.097899803801056</c:v>
                </c:pt>
                <c:pt idx="828">
                  <c:v>96.093154948557213</c:v>
                </c:pt>
                <c:pt idx="829">
                  <c:v>96.08841002798043</c:v>
                </c:pt>
                <c:pt idx="830">
                  <c:v>96.083665043182336</c:v>
                </c:pt>
                <c:pt idx="831">
                  <c:v>96.078919993075289</c:v>
                </c:pt>
                <c:pt idx="832">
                  <c:v>96.074174878770876</c:v>
                </c:pt>
                <c:pt idx="833">
                  <c:v>96.069429699181498</c:v>
                </c:pt>
                <c:pt idx="834">
                  <c:v>96.064684455418686</c:v>
                </c:pt>
                <c:pt idx="835">
                  <c:v>96.05993914639491</c:v>
                </c:pt>
                <c:pt idx="836">
                  <c:v>96.05519377322166</c:v>
                </c:pt>
                <c:pt idx="837">
                  <c:v>96.050448334811435</c:v>
                </c:pt>
                <c:pt idx="838">
                  <c:v>96.045702832275694</c:v>
                </c:pt>
                <c:pt idx="839">
                  <c:v>96.040957264526966</c:v>
                </c:pt>
                <c:pt idx="840">
                  <c:v>96.036211631577288</c:v>
                </c:pt>
                <c:pt idx="841">
                  <c:v>96.031465927988251</c:v>
                </c:pt>
                <c:pt idx="842">
                  <c:v>96.026720159222549</c:v>
                </c:pt>
                <c:pt idx="843">
                  <c:v>96.021974326391515</c:v>
                </c:pt>
                <c:pt idx="844">
                  <c:v>96.017228428407819</c:v>
                </c:pt>
                <c:pt idx="845">
                  <c:v>96.01248246638275</c:v>
                </c:pt>
                <c:pt idx="846">
                  <c:v>96.007736439229035</c:v>
                </c:pt>
                <c:pt idx="847">
                  <c:v>96.002990346958683</c:v>
                </c:pt>
                <c:pt idx="848">
                  <c:v>95.998244190682939</c:v>
                </c:pt>
                <c:pt idx="849">
                  <c:v>95.993497969314589</c:v>
                </c:pt>
                <c:pt idx="850">
                  <c:v>95.988751682865654</c:v>
                </c:pt>
                <c:pt idx="851">
                  <c:v>95.984005325898892</c:v>
                </c:pt>
                <c:pt idx="852">
                  <c:v>95.979258903875845</c:v>
                </c:pt>
                <c:pt idx="853">
                  <c:v>95.974512417907619</c:v>
                </c:pt>
                <c:pt idx="854">
                  <c:v>95.969765866907125</c:v>
                </c:pt>
                <c:pt idx="855">
                  <c:v>95.9650192508864</c:v>
                </c:pt>
                <c:pt idx="856">
                  <c:v>95.960272570956491</c:v>
                </c:pt>
                <c:pt idx="857">
                  <c:v>95.955525826030367</c:v>
                </c:pt>
                <c:pt idx="858">
                  <c:v>95.95077901612008</c:v>
                </c:pt>
                <c:pt idx="859">
                  <c:v>95.946032142336591</c:v>
                </c:pt>
                <c:pt idx="860">
                  <c:v>95.941285197045801</c:v>
                </c:pt>
                <c:pt idx="861">
                  <c:v>95.936538186807184</c:v>
                </c:pt>
                <c:pt idx="862">
                  <c:v>95.931791112731645</c:v>
                </c:pt>
                <c:pt idx="863">
                  <c:v>95.92704397373231</c:v>
                </c:pt>
                <c:pt idx="864">
                  <c:v>95.92229676982123</c:v>
                </c:pt>
                <c:pt idx="865">
                  <c:v>95.917549502109225</c:v>
                </c:pt>
                <c:pt idx="866">
                  <c:v>95.912802169509504</c:v>
                </c:pt>
                <c:pt idx="867">
                  <c:v>95.908054772034106</c:v>
                </c:pt>
                <c:pt idx="868">
                  <c:v>95.903307304247761</c:v>
                </c:pt>
                <c:pt idx="869">
                  <c:v>95.898559771610053</c:v>
                </c:pt>
                <c:pt idx="870">
                  <c:v>95.893812174133032</c:v>
                </c:pt>
                <c:pt idx="871">
                  <c:v>95.889064511828735</c:v>
                </c:pt>
                <c:pt idx="872">
                  <c:v>95.884316785807854</c:v>
                </c:pt>
                <c:pt idx="873">
                  <c:v>95.879568994983742</c:v>
                </c:pt>
                <c:pt idx="874">
                  <c:v>95.87482113936845</c:v>
                </c:pt>
                <c:pt idx="875">
                  <c:v>95.870073212428977</c:v>
                </c:pt>
                <c:pt idx="876">
                  <c:v>95.865325221821237</c:v>
                </c:pt>
                <c:pt idx="877">
                  <c:v>95.860577166458683</c:v>
                </c:pt>
                <c:pt idx="878">
                  <c:v>95.855829046353378</c:v>
                </c:pt>
                <c:pt idx="879">
                  <c:v>95.851080861517374</c:v>
                </c:pt>
                <c:pt idx="880">
                  <c:v>95.846332613061165</c:v>
                </c:pt>
                <c:pt idx="881">
                  <c:v>95.841584293354089</c:v>
                </c:pt>
                <c:pt idx="882">
                  <c:v>95.836835908952693</c:v>
                </c:pt>
                <c:pt idx="883">
                  <c:v>95.83208745986903</c:v>
                </c:pt>
                <c:pt idx="884">
                  <c:v>95.827338947213519</c:v>
                </c:pt>
                <c:pt idx="885">
                  <c:v>95.8225903698998</c:v>
                </c:pt>
                <c:pt idx="886">
                  <c:v>95.817841727939935</c:v>
                </c:pt>
                <c:pt idx="887">
                  <c:v>95.81309301480259</c:v>
                </c:pt>
                <c:pt idx="888">
                  <c:v>95.808344238141757</c:v>
                </c:pt>
                <c:pt idx="889">
                  <c:v>95.803595396871174</c:v>
                </c:pt>
                <c:pt idx="890">
                  <c:v>95.798846491002891</c:v>
                </c:pt>
                <c:pt idx="891">
                  <c:v>95.794097520548974</c:v>
                </c:pt>
                <c:pt idx="892">
                  <c:v>95.789348478978809</c:v>
                </c:pt>
                <c:pt idx="893">
                  <c:v>95.78459937284741</c:v>
                </c:pt>
                <c:pt idx="894">
                  <c:v>95.779850203264957</c:v>
                </c:pt>
                <c:pt idx="895">
                  <c:v>95.775100969145342</c:v>
                </c:pt>
                <c:pt idx="896">
                  <c:v>95.770351670500631</c:v>
                </c:pt>
                <c:pt idx="897">
                  <c:v>95.765602307342874</c:v>
                </c:pt>
                <c:pt idx="898">
                  <c:v>95.760852873142312</c:v>
                </c:pt>
                <c:pt idx="899">
                  <c:v>95.756103374453119</c:v>
                </c:pt>
                <c:pt idx="900">
                  <c:v>95.751353812385332</c:v>
                </c:pt>
                <c:pt idx="901">
                  <c:v>95.746604185853002</c:v>
                </c:pt>
                <c:pt idx="902">
                  <c:v>95.741854494868178</c:v>
                </c:pt>
                <c:pt idx="903">
                  <c:v>95.737104732901798</c:v>
                </c:pt>
                <c:pt idx="904">
                  <c:v>95.732354906507354</c:v>
                </c:pt>
                <c:pt idx="905">
                  <c:v>95.727605015696909</c:v>
                </c:pt>
                <c:pt idx="906">
                  <c:v>95.722855060482516</c:v>
                </c:pt>
                <c:pt idx="907">
                  <c:v>95.718105035433496</c:v>
                </c:pt>
                <c:pt idx="908">
                  <c:v>95.713354946004912</c:v>
                </c:pt>
                <c:pt idx="909">
                  <c:v>95.708604792208831</c:v>
                </c:pt>
                <c:pt idx="910">
                  <c:v>95.703854574057331</c:v>
                </c:pt>
                <c:pt idx="911">
                  <c:v>95.699104291562477</c:v>
                </c:pt>
                <c:pt idx="912">
                  <c:v>95.694353938196457</c:v>
                </c:pt>
                <c:pt idx="913">
                  <c:v>95.689603520511511</c:v>
                </c:pt>
                <c:pt idx="914">
                  <c:v>95.684853038519719</c:v>
                </c:pt>
                <c:pt idx="915">
                  <c:v>95.680102492233146</c:v>
                </c:pt>
                <c:pt idx="916">
                  <c:v>95.675351875124548</c:v>
                </c:pt>
                <c:pt idx="917">
                  <c:v>95.670601193745597</c:v>
                </c:pt>
                <c:pt idx="918">
                  <c:v>95.665850448108372</c:v>
                </c:pt>
                <c:pt idx="919">
                  <c:v>95.661099639322472</c:v>
                </c:pt>
                <c:pt idx="920">
                  <c:v>95.656348759763659</c:v>
                </c:pt>
                <c:pt idx="921">
                  <c:v>95.651597815983038</c:v>
                </c:pt>
                <c:pt idx="922">
                  <c:v>95.646846807992688</c:v>
                </c:pt>
                <c:pt idx="923">
                  <c:v>95.642095735804673</c:v>
                </c:pt>
                <c:pt idx="924">
                  <c:v>95.637344599431103</c:v>
                </c:pt>
                <c:pt idx="925">
                  <c:v>95.632593392345981</c:v>
                </c:pt>
                <c:pt idx="926">
                  <c:v>95.627842121099732</c:v>
                </c:pt>
                <c:pt idx="927">
                  <c:v>95.623090785704434</c:v>
                </c:pt>
                <c:pt idx="928">
                  <c:v>95.618339386172167</c:v>
                </c:pt>
                <c:pt idx="929">
                  <c:v>95.613587915977533</c:v>
                </c:pt>
                <c:pt idx="930">
                  <c:v>95.608836381670386</c:v>
                </c:pt>
                <c:pt idx="931">
                  <c:v>95.604084783262806</c:v>
                </c:pt>
                <c:pt idx="932">
                  <c:v>95.599333114229808</c:v>
                </c:pt>
                <c:pt idx="933">
                  <c:v>95.594581381120818</c:v>
                </c:pt>
                <c:pt idx="934">
                  <c:v>95.589829583947946</c:v>
                </c:pt>
                <c:pt idx="935">
                  <c:v>95.58507772272327</c:v>
                </c:pt>
                <c:pt idx="936">
                  <c:v>95.580325790922359</c:v>
                </c:pt>
                <c:pt idx="937">
                  <c:v>95.575573795094101</c:v>
                </c:pt>
                <c:pt idx="938">
                  <c:v>95.57082173525059</c:v>
                </c:pt>
                <c:pt idx="939">
                  <c:v>95.566069611403904</c:v>
                </c:pt>
                <c:pt idx="940">
                  <c:v>95.561317417030196</c:v>
                </c:pt>
                <c:pt idx="941">
                  <c:v>95.556565158677785</c:v>
                </c:pt>
                <c:pt idx="942">
                  <c:v>95.551812836358749</c:v>
                </c:pt>
                <c:pt idx="943">
                  <c:v>95.547060443549668</c:v>
                </c:pt>
                <c:pt idx="944">
                  <c:v>95.542307986798434</c:v>
                </c:pt>
                <c:pt idx="945">
                  <c:v>95.537555465020233</c:v>
                </c:pt>
                <c:pt idx="946">
                  <c:v>95.532802879324123</c:v>
                </c:pt>
                <c:pt idx="947">
                  <c:v>95.528050223187236</c:v>
                </c:pt>
                <c:pt idx="948">
                  <c:v>95.523297503156911</c:v>
                </c:pt>
                <c:pt idx="949">
                  <c:v>95.518544719245241</c:v>
                </c:pt>
                <c:pt idx="950">
                  <c:v>95.513791864929772</c:v>
                </c:pt>
                <c:pt idx="951">
                  <c:v>95.509038946757443</c:v>
                </c:pt>
                <c:pt idx="952">
                  <c:v>95.504285964740347</c:v>
                </c:pt>
                <c:pt idx="953">
                  <c:v>95.49953291889058</c:v>
                </c:pt>
                <c:pt idx="954">
                  <c:v>95.494779802686267</c:v>
                </c:pt>
                <c:pt idx="955">
                  <c:v>95.490026622673767</c:v>
                </c:pt>
                <c:pt idx="956">
                  <c:v>95.485273377768522</c:v>
                </c:pt>
                <c:pt idx="957">
                  <c:v>95.480520062545779</c:v>
                </c:pt>
                <c:pt idx="958">
                  <c:v>95.475766683551484</c:v>
                </c:pt>
                <c:pt idx="959">
                  <c:v>95.471013240797745</c:v>
                </c:pt>
                <c:pt idx="960">
                  <c:v>95.466259727763514</c:v>
                </c:pt>
                <c:pt idx="961">
                  <c:v>95.461506150994325</c:v>
                </c:pt>
                <c:pt idx="962">
                  <c:v>95.456752510502284</c:v>
                </c:pt>
                <c:pt idx="963">
                  <c:v>95.45199879976677</c:v>
                </c:pt>
                <c:pt idx="964">
                  <c:v>95.447245024236437</c:v>
                </c:pt>
                <c:pt idx="965">
                  <c:v>95.442491185019904</c:v>
                </c:pt>
                <c:pt idx="966">
                  <c:v>95.437737275596959</c:v>
                </c:pt>
                <c:pt idx="967">
                  <c:v>95.432983302512312</c:v>
                </c:pt>
                <c:pt idx="968">
                  <c:v>95.428229265778072</c:v>
                </c:pt>
                <c:pt idx="969">
                  <c:v>95.423475158874467</c:v>
                </c:pt>
                <c:pt idx="970">
                  <c:v>95.418720987249444</c:v>
                </c:pt>
                <c:pt idx="971">
                  <c:v>95.41396675201149</c:v>
                </c:pt>
                <c:pt idx="972">
                  <c:v>95.409212446641249</c:v>
                </c:pt>
                <c:pt idx="973">
                  <c:v>95.404458077682577</c:v>
                </c:pt>
                <c:pt idx="974">
                  <c:v>95.399703645147596</c:v>
                </c:pt>
                <c:pt idx="975">
                  <c:v>95.394949141421151</c:v>
                </c:pt>
                <c:pt idx="976">
                  <c:v>95.390194574142953</c:v>
                </c:pt>
                <c:pt idx="977">
                  <c:v>95.385439943325125</c:v>
                </c:pt>
                <c:pt idx="978">
                  <c:v>95.380685242449147</c:v>
                </c:pt>
                <c:pt idx="979">
                  <c:v>95.375930478058038</c:v>
                </c:pt>
                <c:pt idx="980">
                  <c:v>95.371175649067837</c:v>
                </c:pt>
                <c:pt idx="981">
                  <c:v>95.366420750056591</c:v>
                </c:pt>
                <c:pt idx="982">
                  <c:v>95.361665787566892</c:v>
                </c:pt>
                <c:pt idx="983">
                  <c:v>95.356910761610877</c:v>
                </c:pt>
                <c:pt idx="984">
                  <c:v>95.35215566457488</c:v>
                </c:pt>
                <c:pt idx="985">
                  <c:v>95.347400504097138</c:v>
                </c:pt>
                <c:pt idx="986">
                  <c:v>95.342645273660253</c:v>
                </c:pt>
                <c:pt idx="987">
                  <c:v>95.33788997980615</c:v>
                </c:pt>
                <c:pt idx="988">
                  <c:v>95.333134621451038</c:v>
                </c:pt>
                <c:pt idx="989">
                  <c:v>95.328379193173916</c:v>
                </c:pt>
                <c:pt idx="990">
                  <c:v>95.323623701516269</c:v>
                </c:pt>
                <c:pt idx="991">
                  <c:v>95.318868146490217</c:v>
                </c:pt>
                <c:pt idx="992">
                  <c:v>95.31411252048342</c:v>
                </c:pt>
                <c:pt idx="993">
                  <c:v>95.309356831132803</c:v>
                </c:pt>
                <c:pt idx="994">
                  <c:v>95.304601071922107</c:v>
                </c:pt>
                <c:pt idx="995">
                  <c:v>95.299845248296393</c:v>
                </c:pt>
                <c:pt idx="996">
                  <c:v>95.295089361363566</c:v>
                </c:pt>
                <c:pt idx="997">
                  <c:v>95.290333404607807</c:v>
                </c:pt>
                <c:pt idx="998">
                  <c:v>95.285577383473807</c:v>
                </c:pt>
                <c:pt idx="999">
                  <c:v>95.280821292541745</c:v>
                </c:pt>
                <c:pt idx="1000">
                  <c:v>95.276065138351697</c:v>
                </c:pt>
                <c:pt idx="1001">
                  <c:v>95.271308919820214</c:v>
                </c:pt>
                <c:pt idx="1002">
                  <c:v>95.266552631527802</c:v>
                </c:pt>
                <c:pt idx="1003">
                  <c:v>95.261796280014138</c:v>
                </c:pt>
                <c:pt idx="1004">
                  <c:v>95.257039857668858</c:v>
                </c:pt>
                <c:pt idx="1005">
                  <c:v>95.252283372126925</c:v>
                </c:pt>
                <c:pt idx="1006">
                  <c:v>95.247526823400477</c:v>
                </c:pt>
                <c:pt idx="1007">
                  <c:v>95.24277020387963</c:v>
                </c:pt>
                <c:pt idx="1008">
                  <c:v>95.238013521198866</c:v>
                </c:pt>
                <c:pt idx="1009">
                  <c:v>95.233256768844058</c:v>
                </c:pt>
                <c:pt idx="1010">
                  <c:v>95.228499952258503</c:v>
                </c:pt>
                <c:pt idx="1011">
                  <c:v>95.223743072549766</c:v>
                </c:pt>
                <c:pt idx="1012">
                  <c:v>95.218986123204147</c:v>
                </c:pt>
                <c:pt idx="1013">
                  <c:v>95.214229109664601</c:v>
                </c:pt>
                <c:pt idx="1014">
                  <c:v>95.209472026513055</c:v>
                </c:pt>
                <c:pt idx="1015">
                  <c:v>95.204714879192238</c:v>
                </c:pt>
                <c:pt idx="1016">
                  <c:v>95.199957662284334</c:v>
                </c:pt>
                <c:pt idx="1017">
                  <c:v>95.19520038232703</c:v>
                </c:pt>
                <c:pt idx="1018">
                  <c:v>95.190443038237277</c:v>
                </c:pt>
                <c:pt idx="1019">
                  <c:v>95.18568562459761</c:v>
                </c:pt>
                <c:pt idx="1020">
                  <c:v>95.180928146850164</c:v>
                </c:pt>
                <c:pt idx="1021">
                  <c:v>95.176170599577702</c:v>
                </c:pt>
                <c:pt idx="1022">
                  <c:v>95.17141298822213</c:v>
                </c:pt>
                <c:pt idx="1023">
                  <c:v>95.16665530736644</c:v>
                </c:pt>
                <c:pt idx="1024">
                  <c:v>95.161897563547356</c:v>
                </c:pt>
                <c:pt idx="1025">
                  <c:v>95.15713975568201</c:v>
                </c:pt>
                <c:pt idx="1026">
                  <c:v>95.152381878353751</c:v>
                </c:pt>
                <c:pt idx="1027">
                  <c:v>95.147623937003885</c:v>
                </c:pt>
                <c:pt idx="1028">
                  <c:v>95.142865926216018</c:v>
                </c:pt>
                <c:pt idx="1029">
                  <c:v>95.138107851431229</c:v>
                </c:pt>
                <c:pt idx="1030">
                  <c:v>95.13334970723335</c:v>
                </c:pt>
                <c:pt idx="1031">
                  <c:v>95.128591499063234</c:v>
                </c:pt>
                <c:pt idx="1032">
                  <c:v>95.123833221504938</c:v>
                </c:pt>
                <c:pt idx="1033">
                  <c:v>95.119074879999076</c:v>
                </c:pt>
                <c:pt idx="1034">
                  <c:v>95.11431646912996</c:v>
                </c:pt>
                <c:pt idx="1035">
                  <c:v>95.109557994337976</c:v>
                </c:pt>
                <c:pt idx="1036">
                  <c:v>95.104799450207651</c:v>
                </c:pt>
                <c:pt idx="1037">
                  <c:v>95.100040842179141</c:v>
                </c:pt>
                <c:pt idx="1038">
                  <c:v>95.095282171359401</c:v>
                </c:pt>
                <c:pt idx="1039">
                  <c:v>95.090523430143833</c:v>
                </c:pt>
                <c:pt idx="1040">
                  <c:v>95.085764626161691</c:v>
                </c:pt>
                <c:pt idx="1041">
                  <c:v>95.081005751808704</c:v>
                </c:pt>
                <c:pt idx="1042">
                  <c:v>95.07624681471377</c:v>
                </c:pt>
                <c:pt idx="1043">
                  <c:v>95.071487807272973</c:v>
                </c:pt>
                <c:pt idx="1044">
                  <c:v>95.066728737114886</c:v>
                </c:pt>
                <c:pt idx="1045">
                  <c:v>95.061969596635919</c:v>
                </c:pt>
                <c:pt idx="1046">
                  <c:v>95.057210393464317</c:v>
                </c:pt>
                <c:pt idx="1047">
                  <c:v>95.052451119996817</c:v>
                </c:pt>
                <c:pt idx="1048">
                  <c:v>95.047691783861339</c:v>
                </c:pt>
                <c:pt idx="1049">
                  <c:v>95.042932377454946</c:v>
                </c:pt>
                <c:pt idx="1050">
                  <c:v>95.038172907310795</c:v>
                </c:pt>
                <c:pt idx="1051">
                  <c:v>95.033413368015189</c:v>
                </c:pt>
                <c:pt idx="1052">
                  <c:v>95.028653765006538</c:v>
                </c:pt>
                <c:pt idx="1053">
                  <c:v>95.023894092871373</c:v>
                </c:pt>
                <c:pt idx="1054">
                  <c:v>95.019134357047861</c:v>
                </c:pt>
                <c:pt idx="1055">
                  <c:v>95.014374552122788</c:v>
                </c:pt>
                <c:pt idx="1056">
                  <c:v>95.009614683534082</c:v>
                </c:pt>
                <c:pt idx="1057">
                  <c:v>95.004854744774491</c:v>
                </c:pt>
                <c:pt idx="1058">
                  <c:v>95.000094743470285</c:v>
                </c:pt>
                <c:pt idx="1059">
                  <c:v>94.995334672020192</c:v>
                </c:pt>
                <c:pt idx="1060">
                  <c:v>94.990574538050154</c:v>
                </c:pt>
                <c:pt idx="1061">
                  <c:v>94.98581433395924</c:v>
                </c:pt>
                <c:pt idx="1062">
                  <c:v>94.981054066278901</c:v>
                </c:pt>
                <c:pt idx="1063">
                  <c:v>94.976293729596861</c:v>
                </c:pt>
                <c:pt idx="1064">
                  <c:v>94.971533329350123</c:v>
                </c:pt>
                <c:pt idx="1065">
                  <c:v>94.966772859032574</c:v>
                </c:pt>
                <c:pt idx="1066">
                  <c:v>94.962012326269161</c:v>
                </c:pt>
                <c:pt idx="1067">
                  <c:v>94.957251723459933</c:v>
                </c:pt>
                <c:pt idx="1068">
                  <c:v>94.952491050617567</c:v>
                </c:pt>
                <c:pt idx="1069">
                  <c:v>94.947730315366528</c:v>
                </c:pt>
                <c:pt idx="1070">
                  <c:v>94.942969510107375</c:v>
                </c:pt>
                <c:pt idx="1071">
                  <c:v>94.938208641370295</c:v>
                </c:pt>
                <c:pt idx="1072">
                  <c:v>94.933447703744079</c:v>
                </c:pt>
                <c:pt idx="1073">
                  <c:v>94.928686702664677</c:v>
                </c:pt>
                <c:pt idx="1074">
                  <c:v>94.923925631627242</c:v>
                </c:pt>
                <c:pt idx="1075">
                  <c:v>94.919164498255256</c:v>
                </c:pt>
                <c:pt idx="1076">
                  <c:v>94.914403294950262</c:v>
                </c:pt>
                <c:pt idx="1077">
                  <c:v>94.909642028241606</c:v>
                </c:pt>
                <c:pt idx="1078">
                  <c:v>94.904880692718791</c:v>
                </c:pt>
                <c:pt idx="1079">
                  <c:v>94.900119287300669</c:v>
                </c:pt>
                <c:pt idx="1080">
                  <c:v>94.895357818516175</c:v>
                </c:pt>
                <c:pt idx="1081">
                  <c:v>94.890596280955165</c:v>
                </c:pt>
                <c:pt idx="1082">
                  <c:v>94.88583468005254</c:v>
                </c:pt>
                <c:pt idx="1083">
                  <c:v>94.881073009304714</c:v>
                </c:pt>
                <c:pt idx="1084">
                  <c:v>94.87631127524007</c:v>
                </c:pt>
                <c:pt idx="1085">
                  <c:v>94.871549472448933</c:v>
                </c:pt>
                <c:pt idx="1086">
                  <c:v>94.866787606365733</c:v>
                </c:pt>
                <c:pt idx="1087">
                  <c:v>94.862025670487469</c:v>
                </c:pt>
                <c:pt idx="1088">
                  <c:v>94.857263664826817</c:v>
                </c:pt>
                <c:pt idx="1089">
                  <c:v>94.852501597004974</c:v>
                </c:pt>
                <c:pt idx="1090">
                  <c:v>94.847739459425782</c:v>
                </c:pt>
                <c:pt idx="1091">
                  <c:v>94.842977258616642</c:v>
                </c:pt>
                <c:pt idx="1092">
                  <c:v>94.838214988075265</c:v>
                </c:pt>
                <c:pt idx="1093">
                  <c:v>94.833452655422164</c:v>
                </c:pt>
                <c:pt idx="1094">
                  <c:v>94.828690253061865</c:v>
                </c:pt>
                <c:pt idx="1095">
                  <c:v>94.823927781007072</c:v>
                </c:pt>
                <c:pt idx="1096">
                  <c:v>94.819165245784461</c:v>
                </c:pt>
                <c:pt idx="1097">
                  <c:v>94.814402640892439</c:v>
                </c:pt>
                <c:pt idx="1098">
                  <c:v>94.809639973950723</c:v>
                </c:pt>
                <c:pt idx="1099">
                  <c:v>94.804877237364664</c:v>
                </c:pt>
                <c:pt idx="1100">
                  <c:v>94.800114431146937</c:v>
                </c:pt>
                <c:pt idx="1101">
                  <c:v>94.795351561823551</c:v>
                </c:pt>
                <c:pt idx="1102">
                  <c:v>94.790588622893623</c:v>
                </c:pt>
                <c:pt idx="1103">
                  <c:v>94.785825621976031</c:v>
                </c:pt>
                <c:pt idx="1104">
                  <c:v>94.78106255147695</c:v>
                </c:pt>
                <c:pt idx="1105">
                  <c:v>94.776299411409084</c:v>
                </c:pt>
                <c:pt idx="1106">
                  <c:v>94.771536208297718</c:v>
                </c:pt>
                <c:pt idx="1107">
                  <c:v>94.766772935642692</c:v>
                </c:pt>
                <c:pt idx="1108">
                  <c:v>94.762009599968991</c:v>
                </c:pt>
                <c:pt idx="1109">
                  <c:v>94.757246194776741</c:v>
                </c:pt>
                <c:pt idx="1110">
                  <c:v>94.752482721171646</c:v>
                </c:pt>
                <c:pt idx="1111">
                  <c:v>94.747719184585236</c:v>
                </c:pt>
                <c:pt idx="1112">
                  <c:v>94.74295557851805</c:v>
                </c:pt>
                <c:pt idx="1113">
                  <c:v>94.738191902982791</c:v>
                </c:pt>
                <c:pt idx="1114">
                  <c:v>94.733428164503621</c:v>
                </c:pt>
                <c:pt idx="1115">
                  <c:v>94.728664356581504</c:v>
                </c:pt>
                <c:pt idx="1116">
                  <c:v>94.723900485740316</c:v>
                </c:pt>
                <c:pt idx="1117">
                  <c:v>94.719136545481305</c:v>
                </c:pt>
                <c:pt idx="1118">
                  <c:v>94.71437253691002</c:v>
                </c:pt>
                <c:pt idx="1119">
                  <c:v>94.709608465457023</c:v>
                </c:pt>
                <c:pt idx="1120">
                  <c:v>94.704844324624005</c:v>
                </c:pt>
                <c:pt idx="1121">
                  <c:v>94.70008011442367</c:v>
                </c:pt>
                <c:pt idx="1122">
                  <c:v>94.695315841379056</c:v>
                </c:pt>
                <c:pt idx="1123">
                  <c:v>94.690551498992249</c:v>
                </c:pt>
                <c:pt idx="1124">
                  <c:v>94.685787087275983</c:v>
                </c:pt>
                <c:pt idx="1125">
                  <c:v>94.681022612752855</c:v>
                </c:pt>
                <c:pt idx="1126">
                  <c:v>94.676258068925407</c:v>
                </c:pt>
                <c:pt idx="1127">
                  <c:v>94.671493455806342</c:v>
                </c:pt>
                <c:pt idx="1128">
                  <c:v>94.666728779917861</c:v>
                </c:pt>
                <c:pt idx="1129">
                  <c:v>94.661964034762903</c:v>
                </c:pt>
                <c:pt idx="1130">
                  <c:v>94.657199226863384</c:v>
                </c:pt>
                <c:pt idx="1131">
                  <c:v>94.652434349722554</c:v>
                </c:pt>
                <c:pt idx="1132">
                  <c:v>94.64766940335312</c:v>
                </c:pt>
                <c:pt idx="1133">
                  <c:v>94.642904395369044</c:v>
                </c:pt>
                <c:pt idx="1134">
                  <c:v>94.638139318181473</c:v>
                </c:pt>
                <c:pt idx="1135">
                  <c:v>94.633374171803126</c:v>
                </c:pt>
                <c:pt idx="1136">
                  <c:v>94.628608962755067</c:v>
                </c:pt>
                <c:pt idx="1137">
                  <c:v>94.623843684541384</c:v>
                </c:pt>
                <c:pt idx="1138">
                  <c:v>94.619078337174798</c:v>
                </c:pt>
                <c:pt idx="1139">
                  <c:v>94.614312927175959</c:v>
                </c:pt>
                <c:pt idx="1140">
                  <c:v>94.609547448049383</c:v>
                </c:pt>
                <c:pt idx="1141">
                  <c:v>94.60478189980779</c:v>
                </c:pt>
                <c:pt idx="1142">
                  <c:v>94.600016282463912</c:v>
                </c:pt>
                <c:pt idx="1143">
                  <c:v>94.595250602537817</c:v>
                </c:pt>
                <c:pt idx="1144">
                  <c:v>94.590484852442387</c:v>
                </c:pt>
                <c:pt idx="1145">
                  <c:v>94.585719033282615</c:v>
                </c:pt>
                <c:pt idx="1146">
                  <c:v>94.580953151578143</c:v>
                </c:pt>
                <c:pt idx="1147">
                  <c:v>94.576187200834497</c:v>
                </c:pt>
                <c:pt idx="1148">
                  <c:v>94.571421181064395</c:v>
                </c:pt>
                <c:pt idx="1149">
                  <c:v>94.566655098787081</c:v>
                </c:pt>
                <c:pt idx="1150">
                  <c:v>94.561888947508493</c:v>
                </c:pt>
                <c:pt idx="1151">
                  <c:v>94.557122727241364</c:v>
                </c:pt>
                <c:pt idx="1152">
                  <c:v>94.552356444504497</c:v>
                </c:pt>
                <c:pt idx="1153">
                  <c:v>94.547590092804271</c:v>
                </c:pt>
                <c:pt idx="1154">
                  <c:v>94.542823672153403</c:v>
                </c:pt>
                <c:pt idx="1155">
                  <c:v>94.538057182564643</c:v>
                </c:pt>
                <c:pt idx="1156">
                  <c:v>94.533290630556223</c:v>
                </c:pt>
                <c:pt idx="1157">
                  <c:v>94.528524009635092</c:v>
                </c:pt>
                <c:pt idx="1158">
                  <c:v>94.523757319813996</c:v>
                </c:pt>
                <c:pt idx="1159">
                  <c:v>94.518990567610743</c:v>
                </c:pt>
                <c:pt idx="1160">
                  <c:v>94.514223745440873</c:v>
                </c:pt>
                <c:pt idx="1161">
                  <c:v>94.509456854408995</c:v>
                </c:pt>
                <c:pt idx="1162">
                  <c:v>94.504689894527857</c:v>
                </c:pt>
                <c:pt idx="1163">
                  <c:v>94.499922872314713</c:v>
                </c:pt>
                <c:pt idx="1164">
                  <c:v>94.495155781277504</c:v>
                </c:pt>
                <c:pt idx="1165">
                  <c:v>94.490388621428963</c:v>
                </c:pt>
                <c:pt idx="1166">
                  <c:v>94.485621392781837</c:v>
                </c:pt>
                <c:pt idx="1167">
                  <c:v>94.480854101852813</c:v>
                </c:pt>
                <c:pt idx="1168">
                  <c:v>94.476086741058765</c:v>
                </c:pt>
                <c:pt idx="1169">
                  <c:v>94.471319311504118</c:v>
                </c:pt>
                <c:pt idx="1170">
                  <c:v>94.466551819705145</c:v>
                </c:pt>
                <c:pt idx="1171">
                  <c:v>94.461784259170784</c:v>
                </c:pt>
                <c:pt idx="1172">
                  <c:v>94.457016629913781</c:v>
                </c:pt>
                <c:pt idx="1173">
                  <c:v>94.452248931946883</c:v>
                </c:pt>
                <c:pt idx="1174">
                  <c:v>94.447481170694303</c:v>
                </c:pt>
                <c:pt idx="1175">
                  <c:v>94.442713340757081</c:v>
                </c:pt>
                <c:pt idx="1176">
                  <c:v>94.437945442147964</c:v>
                </c:pt>
                <c:pt idx="1177">
                  <c:v>94.433177474879699</c:v>
                </c:pt>
                <c:pt idx="1178">
                  <c:v>94.428409445467437</c:v>
                </c:pt>
                <c:pt idx="1179">
                  <c:v>94.423641346329873</c:v>
                </c:pt>
                <c:pt idx="1180">
                  <c:v>94.418873178571189</c:v>
                </c:pt>
                <c:pt idx="1181">
                  <c:v>94.414104942204119</c:v>
                </c:pt>
                <c:pt idx="1182">
                  <c:v>94.409336637241424</c:v>
                </c:pt>
                <c:pt idx="1183">
                  <c:v>94.404568270197544</c:v>
                </c:pt>
                <c:pt idx="1184">
                  <c:v>94.399799833492011</c:v>
                </c:pt>
                <c:pt idx="1185">
                  <c:v>94.395031328228882</c:v>
                </c:pt>
                <c:pt idx="1186">
                  <c:v>94.390262754420917</c:v>
                </c:pt>
                <c:pt idx="1187">
                  <c:v>94.385494118581974</c:v>
                </c:pt>
                <c:pt idx="1188">
                  <c:v>94.380725413132254</c:v>
                </c:pt>
                <c:pt idx="1189">
                  <c:v>94.37595663917574</c:v>
                </c:pt>
                <c:pt idx="1190">
                  <c:v>94.371187796725167</c:v>
                </c:pt>
                <c:pt idx="1191">
                  <c:v>94.366418892293851</c:v>
                </c:pt>
                <c:pt idx="1192">
                  <c:v>94.36164991830266</c:v>
                </c:pt>
                <c:pt idx="1193">
                  <c:v>94.356880875855467</c:v>
                </c:pt>
                <c:pt idx="1194">
                  <c:v>94.352111764965031</c:v>
                </c:pt>
                <c:pt idx="1195">
                  <c:v>94.347342585644114</c:v>
                </c:pt>
                <c:pt idx="1196">
                  <c:v>94.342573343314342</c:v>
                </c:pt>
                <c:pt idx="1197">
                  <c:v>94.337804032579371</c:v>
                </c:pt>
                <c:pt idx="1198">
                  <c:v>94.333034653451975</c:v>
                </c:pt>
                <c:pt idx="1199">
                  <c:v>94.32826520485402</c:v>
                </c:pt>
                <c:pt idx="1200">
                  <c:v>94.323495687889206</c:v>
                </c:pt>
                <c:pt idx="1201">
                  <c:v>94.318726109069445</c:v>
                </c:pt>
                <c:pt idx="1202">
                  <c:v>94.313956460817252</c:v>
                </c:pt>
                <c:pt idx="1203">
                  <c:v>94.309186744236271</c:v>
                </c:pt>
                <c:pt idx="1204">
                  <c:v>94.304416959339264</c:v>
                </c:pt>
                <c:pt idx="1205">
                  <c:v>94.29964710613902</c:v>
                </c:pt>
                <c:pt idx="1206">
                  <c:v>94.294877190055971</c:v>
                </c:pt>
                <c:pt idx="1207">
                  <c:v>94.29010720569498</c:v>
                </c:pt>
                <c:pt idx="1208">
                  <c:v>94.285337153068824</c:v>
                </c:pt>
                <c:pt idx="1209">
                  <c:v>94.280567031099594</c:v>
                </c:pt>
                <c:pt idx="1210">
                  <c:v>94.275796840890791</c:v>
                </c:pt>
                <c:pt idx="1211">
                  <c:v>94.271026581364566</c:v>
                </c:pt>
                <c:pt idx="1212">
                  <c:v>94.266256260121921</c:v>
                </c:pt>
                <c:pt idx="1213">
                  <c:v>94.261485870677774</c:v>
                </c:pt>
                <c:pt idx="1214">
                  <c:v>94.25671541195436</c:v>
                </c:pt>
                <c:pt idx="1215">
                  <c:v>94.251944885055053</c:v>
                </c:pt>
                <c:pt idx="1216">
                  <c:v>94.247174289992628</c:v>
                </c:pt>
                <c:pt idx="1217">
                  <c:v>94.242403625689391</c:v>
                </c:pt>
                <c:pt idx="1218">
                  <c:v>94.23763289974535</c:v>
                </c:pt>
                <c:pt idx="1219">
                  <c:v>94.232862104585877</c:v>
                </c:pt>
                <c:pt idx="1220">
                  <c:v>94.228091241314203</c:v>
                </c:pt>
                <c:pt idx="1221">
                  <c:v>94.223320309943119</c:v>
                </c:pt>
                <c:pt idx="1222">
                  <c:v>94.218549309395058</c:v>
                </c:pt>
                <c:pt idx="1223">
                  <c:v>94.213778240773195</c:v>
                </c:pt>
                <c:pt idx="1224">
                  <c:v>94.209007109495872</c:v>
                </c:pt>
                <c:pt idx="1225">
                  <c:v>94.20423591017007</c:v>
                </c:pt>
                <c:pt idx="1226">
                  <c:v>94.199464641718322</c:v>
                </c:pt>
                <c:pt idx="1227">
                  <c:v>94.194693305243717</c:v>
                </c:pt>
                <c:pt idx="1228">
                  <c:v>94.189921900759046</c:v>
                </c:pt>
                <c:pt idx="1229">
                  <c:v>94.185150427186912</c:v>
                </c:pt>
                <c:pt idx="1230">
                  <c:v>94.180378885630333</c:v>
                </c:pt>
                <c:pt idx="1231">
                  <c:v>94.175607281506814</c:v>
                </c:pt>
                <c:pt idx="1232">
                  <c:v>94.170835609424188</c:v>
                </c:pt>
                <c:pt idx="1233">
                  <c:v>94.166063868305159</c:v>
                </c:pt>
                <c:pt idx="1234">
                  <c:v>94.161292059252645</c:v>
                </c:pt>
                <c:pt idx="1235">
                  <c:v>94.156520181189393</c:v>
                </c:pt>
                <c:pt idx="1236">
                  <c:v>94.151748235218292</c:v>
                </c:pt>
                <c:pt idx="1237">
                  <c:v>94.146976220262147</c:v>
                </c:pt>
                <c:pt idx="1238">
                  <c:v>94.142204137423775</c:v>
                </c:pt>
                <c:pt idx="1239">
                  <c:v>94.137431992119758</c:v>
                </c:pt>
                <c:pt idx="1240">
                  <c:v>94.132659778958882</c:v>
                </c:pt>
                <c:pt idx="1241">
                  <c:v>94.127887496864034</c:v>
                </c:pt>
                <c:pt idx="1242">
                  <c:v>94.123115146937948</c:v>
                </c:pt>
                <c:pt idx="1243">
                  <c:v>94.118342728103585</c:v>
                </c:pt>
                <c:pt idx="1244">
                  <c:v>94.113570241463634</c:v>
                </c:pt>
                <c:pt idx="1245">
                  <c:v>94.108797685941084</c:v>
                </c:pt>
                <c:pt idx="1246">
                  <c:v>94.104025062638598</c:v>
                </c:pt>
                <c:pt idx="1247">
                  <c:v>94.099252370479206</c:v>
                </c:pt>
                <c:pt idx="1248">
                  <c:v>94.094479617057971</c:v>
                </c:pt>
                <c:pt idx="1249">
                  <c:v>94.089706794805238</c:v>
                </c:pt>
                <c:pt idx="1250">
                  <c:v>94.084933904823572</c:v>
                </c:pt>
                <c:pt idx="1251">
                  <c:v>94.080160946036116</c:v>
                </c:pt>
                <c:pt idx="1252">
                  <c:v>94.075387918455746</c:v>
                </c:pt>
                <c:pt idx="1253">
                  <c:v>94.070614823184954</c:v>
                </c:pt>
                <c:pt idx="1254">
                  <c:v>94.065841659146955</c:v>
                </c:pt>
                <c:pt idx="1255">
                  <c:v>94.061068427444184</c:v>
                </c:pt>
                <c:pt idx="1256">
                  <c:v>94.056295126999913</c:v>
                </c:pt>
                <c:pt idx="1257">
                  <c:v>94.051521758916522</c:v>
                </c:pt>
                <c:pt idx="1258">
                  <c:v>94.046748322117338</c:v>
                </c:pt>
                <c:pt idx="1259">
                  <c:v>94.041974823106116</c:v>
                </c:pt>
                <c:pt idx="1260">
                  <c:v>94.037201256494029</c:v>
                </c:pt>
                <c:pt idx="1261">
                  <c:v>94.032427621204448</c:v>
                </c:pt>
                <c:pt idx="1262">
                  <c:v>94.027653918339666</c:v>
                </c:pt>
                <c:pt idx="1263">
                  <c:v>94.022880146823113</c:v>
                </c:pt>
                <c:pt idx="1264">
                  <c:v>94.018106306667676</c:v>
                </c:pt>
                <c:pt idx="1265">
                  <c:v>94.01333239897555</c:v>
                </c:pt>
                <c:pt idx="1266">
                  <c:v>94.008558422670262</c:v>
                </c:pt>
                <c:pt idx="1267">
                  <c:v>94.003784377764703</c:v>
                </c:pt>
                <c:pt idx="1268">
                  <c:v>93.999010265360994</c:v>
                </c:pt>
                <c:pt idx="1269">
                  <c:v>93.994236084382734</c:v>
                </c:pt>
                <c:pt idx="1270">
                  <c:v>93.989461835932019</c:v>
                </c:pt>
                <c:pt idx="1271">
                  <c:v>93.984687518932475</c:v>
                </c:pt>
                <c:pt idx="1272">
                  <c:v>93.979913133396991</c:v>
                </c:pt>
                <c:pt idx="1273">
                  <c:v>93.975138680427591</c:v>
                </c:pt>
                <c:pt idx="1274">
                  <c:v>93.970364158947987</c:v>
                </c:pt>
                <c:pt idx="1275">
                  <c:v>93.965589568971069</c:v>
                </c:pt>
                <c:pt idx="1276">
                  <c:v>93.960814918087252</c:v>
                </c:pt>
                <c:pt idx="1277">
                  <c:v>93.956040198731571</c:v>
                </c:pt>
                <c:pt idx="1278">
                  <c:v>93.951265410916918</c:v>
                </c:pt>
                <c:pt idx="1279">
                  <c:v>93.946490554656194</c:v>
                </c:pt>
                <c:pt idx="1280">
                  <c:v>93.941715631051252</c:v>
                </c:pt>
                <c:pt idx="1281">
                  <c:v>93.936940639025991</c:v>
                </c:pt>
                <c:pt idx="1282">
                  <c:v>93.932165578593285</c:v>
                </c:pt>
                <c:pt idx="1283">
                  <c:v>93.927390450854944</c:v>
                </c:pt>
                <c:pt idx="1284">
                  <c:v>93.922615254734907</c:v>
                </c:pt>
                <c:pt idx="1285">
                  <c:v>93.91783999024608</c:v>
                </c:pt>
                <c:pt idx="1286">
                  <c:v>93.913064657401364</c:v>
                </c:pt>
                <c:pt idx="1287">
                  <c:v>93.908289257302457</c:v>
                </c:pt>
                <c:pt idx="1288">
                  <c:v>93.903513788873411</c:v>
                </c:pt>
                <c:pt idx="1289">
                  <c:v>93.898738252127131</c:v>
                </c:pt>
                <c:pt idx="1290">
                  <c:v>93.893962647076521</c:v>
                </c:pt>
                <c:pt idx="1291">
                  <c:v>93.889186974823176</c:v>
                </c:pt>
                <c:pt idx="1292">
                  <c:v>93.884411234291264</c:v>
                </c:pt>
                <c:pt idx="1293">
                  <c:v>93.879635425493674</c:v>
                </c:pt>
                <c:pt idx="1294">
                  <c:v>93.874859548443325</c:v>
                </c:pt>
                <c:pt idx="1295">
                  <c:v>93.870083604241728</c:v>
                </c:pt>
                <c:pt idx="1296">
                  <c:v>93.865307591813121</c:v>
                </c:pt>
                <c:pt idx="1297">
                  <c:v>93.860531511170421</c:v>
                </c:pt>
                <c:pt idx="1298">
                  <c:v>93.855755362326548</c:v>
                </c:pt>
                <c:pt idx="1299">
                  <c:v>93.850979145294389</c:v>
                </c:pt>
                <c:pt idx="1300">
                  <c:v>93.846202861175357</c:v>
                </c:pt>
                <c:pt idx="1301">
                  <c:v>93.841426508893818</c:v>
                </c:pt>
                <c:pt idx="1302">
                  <c:v>93.83665008846269</c:v>
                </c:pt>
                <c:pt idx="1303">
                  <c:v>93.831873599894877</c:v>
                </c:pt>
                <c:pt idx="1304">
                  <c:v>93.827097043203295</c:v>
                </c:pt>
                <c:pt idx="1305">
                  <c:v>93.822320419489216</c:v>
                </c:pt>
                <c:pt idx="1306">
                  <c:v>93.817543727677148</c:v>
                </c:pt>
                <c:pt idx="1307">
                  <c:v>93.812766967780007</c:v>
                </c:pt>
                <c:pt idx="1308">
                  <c:v>93.807990139810713</c:v>
                </c:pt>
                <c:pt idx="1309">
                  <c:v>93.803213243782167</c:v>
                </c:pt>
                <c:pt idx="1310">
                  <c:v>93.798436279707289</c:v>
                </c:pt>
                <c:pt idx="1311">
                  <c:v>93.79365924759901</c:v>
                </c:pt>
                <c:pt idx="1312">
                  <c:v>93.788882148558429</c:v>
                </c:pt>
                <c:pt idx="1313">
                  <c:v>93.784104981510225</c:v>
                </c:pt>
                <c:pt idx="1314">
                  <c:v>93.779327746467331</c:v>
                </c:pt>
                <c:pt idx="1315">
                  <c:v>93.774550443442649</c:v>
                </c:pt>
                <c:pt idx="1316">
                  <c:v>93.769773072449112</c:v>
                </c:pt>
                <c:pt idx="1317">
                  <c:v>93.764995627017029</c:v>
                </c:pt>
                <c:pt idx="1318">
                  <c:v>93.760218113642225</c:v>
                </c:pt>
                <c:pt idx="1319">
                  <c:v>93.755440532337602</c:v>
                </c:pt>
                <c:pt idx="1320">
                  <c:v>93.750662884204104</c:v>
                </c:pt>
                <c:pt idx="1321">
                  <c:v>93.745885168166609</c:v>
                </c:pt>
                <c:pt idx="1322">
                  <c:v>93.741107384238035</c:v>
                </c:pt>
                <c:pt idx="1323">
                  <c:v>93.736329532431313</c:v>
                </c:pt>
                <c:pt idx="1324">
                  <c:v>93.731551612759361</c:v>
                </c:pt>
                <c:pt idx="1325">
                  <c:v>93.726773625235111</c:v>
                </c:pt>
                <c:pt idx="1326">
                  <c:v>93.721995569871495</c:v>
                </c:pt>
                <c:pt idx="1327">
                  <c:v>93.717217446681431</c:v>
                </c:pt>
                <c:pt idx="1328">
                  <c:v>93.712439255677864</c:v>
                </c:pt>
                <c:pt idx="1329">
                  <c:v>93.707660996873713</c:v>
                </c:pt>
                <c:pt idx="1330">
                  <c:v>93.702882670281909</c:v>
                </c:pt>
                <c:pt idx="1331">
                  <c:v>93.698104275915384</c:v>
                </c:pt>
                <c:pt idx="1332">
                  <c:v>93.693325813787084</c:v>
                </c:pt>
                <c:pt idx="1333">
                  <c:v>93.688547283909926</c:v>
                </c:pt>
                <c:pt idx="1334">
                  <c:v>93.68376867981668</c:v>
                </c:pt>
                <c:pt idx="1335">
                  <c:v>93.678990008000738</c:v>
                </c:pt>
                <c:pt idx="1336">
                  <c:v>93.674211268475048</c:v>
                </c:pt>
                <c:pt idx="1337">
                  <c:v>93.669432461252526</c:v>
                </c:pt>
                <c:pt idx="1338">
                  <c:v>93.66465358634612</c:v>
                </c:pt>
                <c:pt idx="1339">
                  <c:v>93.659874643768774</c:v>
                </c:pt>
                <c:pt idx="1340">
                  <c:v>93.655095633533421</c:v>
                </c:pt>
                <c:pt idx="1341">
                  <c:v>93.650316555652992</c:v>
                </c:pt>
                <c:pt idx="1342">
                  <c:v>93.645537410140435</c:v>
                </c:pt>
                <c:pt idx="1343">
                  <c:v>93.640758197008694</c:v>
                </c:pt>
                <c:pt idx="1344">
                  <c:v>93.635978916270702</c:v>
                </c:pt>
                <c:pt idx="1345">
                  <c:v>93.631199561460804</c:v>
                </c:pt>
                <c:pt idx="1346">
                  <c:v>93.626420139070831</c:v>
                </c:pt>
                <c:pt idx="1347">
                  <c:v>93.621640649113729</c:v>
                </c:pt>
                <c:pt idx="1348">
                  <c:v>93.616861091602445</c:v>
                </c:pt>
                <c:pt idx="1349">
                  <c:v>93.612081466549924</c:v>
                </c:pt>
                <c:pt idx="1350">
                  <c:v>93.607301773969098</c:v>
                </c:pt>
                <c:pt idx="1351">
                  <c:v>93.602522013872928</c:v>
                </c:pt>
                <c:pt idx="1352">
                  <c:v>93.59774218627436</c:v>
                </c:pt>
                <c:pt idx="1353">
                  <c:v>93.592962291186339</c:v>
                </c:pt>
                <c:pt idx="1354">
                  <c:v>93.588182322144505</c:v>
                </c:pt>
                <c:pt idx="1355">
                  <c:v>93.583402285639394</c:v>
                </c:pt>
                <c:pt idx="1356">
                  <c:v>93.578622181683969</c:v>
                </c:pt>
                <c:pt idx="1357">
                  <c:v>93.573842010291187</c:v>
                </c:pt>
                <c:pt idx="1358">
                  <c:v>93.569061771473983</c:v>
                </c:pt>
                <c:pt idx="1359">
                  <c:v>93.564281464158256</c:v>
                </c:pt>
                <c:pt idx="1360">
                  <c:v>93.559501089444069</c:v>
                </c:pt>
                <c:pt idx="1361">
                  <c:v>93.554720647344382</c:v>
                </c:pt>
                <c:pt idx="1362">
                  <c:v>93.549940131395971</c:v>
                </c:pt>
                <c:pt idx="1363">
                  <c:v>93.54515954808825</c:v>
                </c:pt>
                <c:pt idx="1364">
                  <c:v>93.540378897434181</c:v>
                </c:pt>
                <c:pt idx="1365">
                  <c:v>93.535598179446708</c:v>
                </c:pt>
                <c:pt idx="1366">
                  <c:v>93.530817394138808</c:v>
                </c:pt>
                <c:pt idx="1367">
                  <c:v>93.52603654043655</c:v>
                </c:pt>
                <c:pt idx="1368">
                  <c:v>93.521255619439813</c:v>
                </c:pt>
                <c:pt idx="1369">
                  <c:v>93.516474624686396</c:v>
                </c:pt>
                <c:pt idx="1370">
                  <c:v>93.511693562664718</c:v>
                </c:pt>
                <c:pt idx="1371">
                  <c:v>93.50691243338774</c:v>
                </c:pt>
                <c:pt idx="1372">
                  <c:v>93.502131236868422</c:v>
                </c:pt>
                <c:pt idx="1373">
                  <c:v>93.497349973119725</c:v>
                </c:pt>
                <c:pt idx="1374">
                  <c:v>93.492568641067905</c:v>
                </c:pt>
                <c:pt idx="1375">
                  <c:v>93.487787241812683</c:v>
                </c:pt>
                <c:pt idx="1376">
                  <c:v>93.483005768892866</c:v>
                </c:pt>
                <c:pt idx="1377">
                  <c:v>93.478224228795867</c:v>
                </c:pt>
                <c:pt idx="1378">
                  <c:v>93.473442621534645</c:v>
                </c:pt>
                <c:pt idx="1379">
                  <c:v>93.468660946035584</c:v>
                </c:pt>
                <c:pt idx="1380">
                  <c:v>93.463879203398292</c:v>
                </c:pt>
                <c:pt idx="1381">
                  <c:v>93.459097393635744</c:v>
                </c:pt>
                <c:pt idx="1382">
                  <c:v>93.454315510287586</c:v>
                </c:pt>
                <c:pt idx="1383">
                  <c:v>93.44953355984039</c:v>
                </c:pt>
                <c:pt idx="1384">
                  <c:v>93.444751541220668</c:v>
                </c:pt>
                <c:pt idx="1385">
                  <c:v>93.439969455527901</c:v>
                </c:pt>
                <c:pt idx="1386">
                  <c:v>93.435187302775049</c:v>
                </c:pt>
                <c:pt idx="1387">
                  <c:v>93.43040507650251</c:v>
                </c:pt>
                <c:pt idx="1388">
                  <c:v>93.425622782109755</c:v>
                </c:pt>
                <c:pt idx="1389">
                  <c:v>93.420840420696194</c:v>
                </c:pt>
                <c:pt idx="1390">
                  <c:v>93.416057992274787</c:v>
                </c:pt>
                <c:pt idx="1391">
                  <c:v>93.411275496858508</c:v>
                </c:pt>
                <c:pt idx="1392">
                  <c:v>93.406492926902203</c:v>
                </c:pt>
                <c:pt idx="1393">
                  <c:v>93.401710289977316</c:v>
                </c:pt>
                <c:pt idx="1394">
                  <c:v>93.396927586096837</c:v>
                </c:pt>
                <c:pt idx="1395">
                  <c:v>93.392144815273738</c:v>
                </c:pt>
                <c:pt idx="1396">
                  <c:v>93.387361976434818</c:v>
                </c:pt>
                <c:pt idx="1397">
                  <c:v>93.38257906420813</c:v>
                </c:pt>
                <c:pt idx="1398">
                  <c:v>93.377796085078103</c:v>
                </c:pt>
                <c:pt idx="1399">
                  <c:v>93.373013037971603</c:v>
                </c:pt>
                <c:pt idx="1400">
                  <c:v>93.368229923987784</c:v>
                </c:pt>
                <c:pt idx="1401">
                  <c:v>93.363446743139619</c:v>
                </c:pt>
                <c:pt idx="1402">
                  <c:v>93.358663487883618</c:v>
                </c:pt>
                <c:pt idx="1403">
                  <c:v>93.353880165789576</c:v>
                </c:pt>
                <c:pt idx="1404">
                  <c:v>93.349096776870482</c:v>
                </c:pt>
                <c:pt idx="1405">
                  <c:v>93.344313320053359</c:v>
                </c:pt>
                <c:pt idx="1406">
                  <c:v>93.339529789967344</c:v>
                </c:pt>
                <c:pt idx="1407">
                  <c:v>93.334746193095569</c:v>
                </c:pt>
                <c:pt idx="1408">
                  <c:v>93.32996252836513</c:v>
                </c:pt>
                <c:pt idx="1409">
                  <c:v>93.325178796874965</c:v>
                </c:pt>
                <c:pt idx="1410">
                  <c:v>93.320394998638051</c:v>
                </c:pt>
                <c:pt idx="1411">
                  <c:v>93.315611126112429</c:v>
                </c:pt>
                <c:pt idx="1412">
                  <c:v>93.310827186866376</c:v>
                </c:pt>
                <c:pt idx="1413">
                  <c:v>93.306043180912894</c:v>
                </c:pt>
                <c:pt idx="1414">
                  <c:v>93.301259107179234</c:v>
                </c:pt>
                <c:pt idx="1415">
                  <c:v>93.296474960295612</c:v>
                </c:pt>
                <c:pt idx="1416">
                  <c:v>93.291690745658173</c:v>
                </c:pt>
                <c:pt idx="1417">
                  <c:v>93.286906464365657</c:v>
                </c:pt>
                <c:pt idx="1418">
                  <c:v>93.282122116431069</c:v>
                </c:pt>
                <c:pt idx="1419">
                  <c:v>93.277337694313786</c:v>
                </c:pt>
                <c:pt idx="1420">
                  <c:v>93.272553205580763</c:v>
                </c:pt>
                <c:pt idx="1421">
                  <c:v>93.267768649159407</c:v>
                </c:pt>
                <c:pt idx="1422">
                  <c:v>93.262984026148359</c:v>
                </c:pt>
                <c:pt idx="1423">
                  <c:v>93.258199330093191</c:v>
                </c:pt>
                <c:pt idx="1424">
                  <c:v>93.253414566389111</c:v>
                </c:pt>
                <c:pt idx="1425">
                  <c:v>93.24862973613466</c:v>
                </c:pt>
                <c:pt idx="1426">
                  <c:v>93.243844831790412</c:v>
                </c:pt>
                <c:pt idx="1427">
                  <c:v>93.23905986092214</c:v>
                </c:pt>
                <c:pt idx="1428">
                  <c:v>93.234274822457436</c:v>
                </c:pt>
                <c:pt idx="1429">
                  <c:v>93.229489717494772</c:v>
                </c:pt>
                <c:pt idx="1430">
                  <c:v>93.224704539580728</c:v>
                </c:pt>
                <c:pt idx="1431">
                  <c:v>93.219919294109687</c:v>
                </c:pt>
                <c:pt idx="1432">
                  <c:v>93.215133982180035</c:v>
                </c:pt>
                <c:pt idx="1433">
                  <c:v>93.210348602719492</c:v>
                </c:pt>
                <c:pt idx="1434">
                  <c:v>93.205563150360561</c:v>
                </c:pt>
                <c:pt idx="1435">
                  <c:v>93.200777630497129</c:v>
                </c:pt>
                <c:pt idx="1436">
                  <c:v>93.195992044227509</c:v>
                </c:pt>
                <c:pt idx="1437">
                  <c:v>93.191206384014095</c:v>
                </c:pt>
                <c:pt idx="1438">
                  <c:v>93.186420657420854</c:v>
                </c:pt>
                <c:pt idx="1439">
                  <c:v>93.181634863375635</c:v>
                </c:pt>
                <c:pt idx="1440">
                  <c:v>93.176849002976653</c:v>
                </c:pt>
                <c:pt idx="1441">
                  <c:v>93.172063068686981</c:v>
                </c:pt>
                <c:pt idx="1442">
                  <c:v>93.167277068069922</c:v>
                </c:pt>
                <c:pt idx="1443">
                  <c:v>93.162491000053421</c:v>
                </c:pt>
                <c:pt idx="1444">
                  <c:v>93.157704859271192</c:v>
                </c:pt>
                <c:pt idx="1445">
                  <c:v>93.152918651115939</c:v>
                </c:pt>
                <c:pt idx="1446">
                  <c:v>93.148132376685737</c:v>
                </c:pt>
                <c:pt idx="1447">
                  <c:v>93.143346028444668</c:v>
                </c:pt>
                <c:pt idx="1448">
                  <c:v>93.138559612870097</c:v>
                </c:pt>
                <c:pt idx="1449">
                  <c:v>93.133773131060011</c:v>
                </c:pt>
                <c:pt idx="1450">
                  <c:v>93.128986575479004</c:v>
                </c:pt>
                <c:pt idx="1451">
                  <c:v>93.124199953688858</c:v>
                </c:pt>
                <c:pt idx="1452">
                  <c:v>93.119413264617762</c:v>
                </c:pt>
                <c:pt idx="1453">
                  <c:v>93.114626502900506</c:v>
                </c:pt>
                <c:pt idx="1454">
                  <c:v>93.109839673928732</c:v>
                </c:pt>
                <c:pt idx="1455">
                  <c:v>93.105052777715542</c:v>
                </c:pt>
                <c:pt idx="1456">
                  <c:v>93.100265808896083</c:v>
                </c:pt>
                <c:pt idx="1457">
                  <c:v>93.095478772861625</c:v>
                </c:pt>
                <c:pt idx="1458">
                  <c:v>93.090691670709973</c:v>
                </c:pt>
                <c:pt idx="1459">
                  <c:v>93.085904494907226</c:v>
                </c:pt>
                <c:pt idx="1460">
                  <c:v>93.08111725192903</c:v>
                </c:pt>
                <c:pt idx="1461">
                  <c:v>93.076329942873087</c:v>
                </c:pt>
                <c:pt idx="1462">
                  <c:v>93.071542560206041</c:v>
                </c:pt>
                <c:pt idx="1463">
                  <c:v>93.066755111487652</c:v>
                </c:pt>
                <c:pt idx="1464">
                  <c:v>93.061967595646408</c:v>
                </c:pt>
                <c:pt idx="1465">
                  <c:v>93.05718000623402</c:v>
                </c:pt>
                <c:pt idx="1466">
                  <c:v>93.052392350809768</c:v>
                </c:pt>
                <c:pt idx="1467">
                  <c:v>93.04760462830221</c:v>
                </c:pt>
                <c:pt idx="1468">
                  <c:v>93.042816832263497</c:v>
                </c:pt>
                <c:pt idx="1469">
                  <c:v>93.038028970252412</c:v>
                </c:pt>
                <c:pt idx="1470">
                  <c:v>93.033241041197584</c:v>
                </c:pt>
                <c:pt idx="1471">
                  <c:v>93.028453038651591</c:v>
                </c:pt>
                <c:pt idx="1472">
                  <c:v>93.023664970172717</c:v>
                </c:pt>
                <c:pt idx="1473">
                  <c:v>93.018876834689664</c:v>
                </c:pt>
                <c:pt idx="1474">
                  <c:v>93.014088625755448</c:v>
                </c:pt>
                <c:pt idx="1475">
                  <c:v>93.009300350927845</c:v>
                </c:pt>
                <c:pt idx="1476">
                  <c:v>93.004512002675838</c:v>
                </c:pt>
                <c:pt idx="1477">
                  <c:v>92.999723587472616</c:v>
                </c:pt>
                <c:pt idx="1478">
                  <c:v>92.994935106415511</c:v>
                </c:pt>
                <c:pt idx="1479">
                  <c:v>92.990146551974007</c:v>
                </c:pt>
                <c:pt idx="1480">
                  <c:v>92.985357930620879</c:v>
                </c:pt>
                <c:pt idx="1481">
                  <c:v>92.980569242369242</c:v>
                </c:pt>
                <c:pt idx="1482">
                  <c:v>92.975780481857385</c:v>
                </c:pt>
                <c:pt idx="1483">
                  <c:v>92.970991654473494</c:v>
                </c:pt>
                <c:pt idx="1484">
                  <c:v>92.966202753772038</c:v>
                </c:pt>
                <c:pt idx="1485">
                  <c:v>92.961413787309112</c:v>
                </c:pt>
                <c:pt idx="1486">
                  <c:v>92.956624754013745</c:v>
                </c:pt>
                <c:pt idx="1487">
                  <c:v>92.951835647440831</c:v>
                </c:pt>
                <c:pt idx="1488">
                  <c:v>92.947046474062006</c:v>
                </c:pt>
                <c:pt idx="1489">
                  <c:v>92.942257228516411</c:v>
                </c:pt>
                <c:pt idx="1490">
                  <c:v>92.93746791619138</c:v>
                </c:pt>
                <c:pt idx="1491">
                  <c:v>92.932678537100045</c:v>
                </c:pt>
                <c:pt idx="1492">
                  <c:v>92.927889084798039</c:v>
                </c:pt>
                <c:pt idx="1493">
                  <c:v>92.92309956575626</c:v>
                </c:pt>
                <c:pt idx="1494">
                  <c:v>92.918309974614445</c:v>
                </c:pt>
                <c:pt idx="1495">
                  <c:v>92.91352031675936</c:v>
                </c:pt>
                <c:pt idx="1496">
                  <c:v>92.908730592204122</c:v>
                </c:pt>
                <c:pt idx="1497">
                  <c:v>92.90394079450509</c:v>
                </c:pt>
                <c:pt idx="1498">
                  <c:v>92.89915093121617</c:v>
                </c:pt>
                <c:pt idx="1499">
                  <c:v>92.894360994810228</c:v>
                </c:pt>
                <c:pt idx="1500">
                  <c:v>92.889570991757182</c:v>
                </c:pt>
                <c:pt idx="1501">
                  <c:v>92.884780915613959</c:v>
                </c:pt>
                <c:pt idx="1502">
                  <c:v>92.879990772850178</c:v>
                </c:pt>
                <c:pt idx="1503">
                  <c:v>92.87520056347897</c:v>
                </c:pt>
                <c:pt idx="1504">
                  <c:v>92.870410282141279</c:v>
                </c:pt>
                <c:pt idx="1505">
                  <c:v>92.865619934222678</c:v>
                </c:pt>
                <c:pt idx="1506">
                  <c:v>92.860829513280805</c:v>
                </c:pt>
                <c:pt idx="1507">
                  <c:v>92.856039025784568</c:v>
                </c:pt>
                <c:pt idx="1508">
                  <c:v>92.851248465291917</c:v>
                </c:pt>
                <c:pt idx="1509">
                  <c:v>92.846457838271476</c:v>
                </c:pt>
                <c:pt idx="1510">
                  <c:v>92.841667144736363</c:v>
                </c:pt>
                <c:pt idx="1511">
                  <c:v>92.836876379328373</c:v>
                </c:pt>
                <c:pt idx="1512">
                  <c:v>92.832085547432243</c:v>
                </c:pt>
                <c:pt idx="1513">
                  <c:v>92.827294642606631</c:v>
                </c:pt>
                <c:pt idx="1514">
                  <c:v>92.822503671319438</c:v>
                </c:pt>
                <c:pt idx="1515">
                  <c:v>92.817712627129637</c:v>
                </c:pt>
                <c:pt idx="1516">
                  <c:v>92.812921516504829</c:v>
                </c:pt>
                <c:pt idx="1517">
                  <c:v>92.808130333004257</c:v>
                </c:pt>
                <c:pt idx="1518">
                  <c:v>92.803339083095253</c:v>
                </c:pt>
                <c:pt idx="1519">
                  <c:v>92.798547760337357</c:v>
                </c:pt>
                <c:pt idx="1520">
                  <c:v>92.793756372280797</c:v>
                </c:pt>
                <c:pt idx="1521">
                  <c:v>92.788964911402161</c:v>
                </c:pt>
                <c:pt idx="1522">
                  <c:v>92.784173384168199</c:v>
                </c:pt>
                <c:pt idx="1523">
                  <c:v>92.779381790592069</c:v>
                </c:pt>
                <c:pt idx="1524">
                  <c:v>92.774590124234024</c:v>
                </c:pt>
                <c:pt idx="1525">
                  <c:v>92.769798391560386</c:v>
                </c:pt>
                <c:pt idx="1526">
                  <c:v>92.765006586131719</c:v>
                </c:pt>
                <c:pt idx="1527">
                  <c:v>92.760214714414047</c:v>
                </c:pt>
                <c:pt idx="1528">
                  <c:v>92.75542276996822</c:v>
                </c:pt>
                <c:pt idx="1529">
                  <c:v>92.750630759259977</c:v>
                </c:pt>
                <c:pt idx="1530">
                  <c:v>92.74583867585045</c:v>
                </c:pt>
                <c:pt idx="1531">
                  <c:v>92.74104652620511</c:v>
                </c:pt>
                <c:pt idx="1532">
                  <c:v>92.736254303885374</c:v>
                </c:pt>
                <c:pt idx="1533">
                  <c:v>92.731462015356428</c:v>
                </c:pt>
                <c:pt idx="1534">
                  <c:v>92.726669654179972</c:v>
                </c:pt>
                <c:pt idx="1535">
                  <c:v>92.721877226820894</c:v>
                </c:pt>
                <c:pt idx="1536">
                  <c:v>92.717084726841207</c:v>
                </c:pt>
                <c:pt idx="1537">
                  <c:v>92.712292160705502</c:v>
                </c:pt>
                <c:pt idx="1538">
                  <c:v>92.707499521976075</c:v>
                </c:pt>
                <c:pt idx="1539">
                  <c:v>92.702706817117246</c:v>
                </c:pt>
                <c:pt idx="1540">
                  <c:v>92.697914039691582</c:v>
                </c:pt>
                <c:pt idx="1541">
                  <c:v>92.693121196163119</c:v>
                </c:pt>
                <c:pt idx="1542">
                  <c:v>92.688328280094737</c:v>
                </c:pt>
                <c:pt idx="1543">
                  <c:v>92.683535297950172</c:v>
                </c:pt>
                <c:pt idx="1544">
                  <c:v>92.678742243292575</c:v>
                </c:pt>
                <c:pt idx="1545">
                  <c:v>92.673949122585412</c:v>
                </c:pt>
                <c:pt idx="1546">
                  <c:v>92.669155929392133</c:v>
                </c:pt>
                <c:pt idx="1547">
                  <c:v>92.664362670175905</c:v>
                </c:pt>
                <c:pt idx="1548">
                  <c:v>92.659569338500461</c:v>
                </c:pt>
                <c:pt idx="1549">
                  <c:v>92.654775940828685</c:v>
                </c:pt>
                <c:pt idx="1550">
                  <c:v>92.649982470724623</c:v>
                </c:pt>
                <c:pt idx="1551">
                  <c:v>92.645188928201861</c:v>
                </c:pt>
                <c:pt idx="1552">
                  <c:v>92.640395319722856</c:v>
                </c:pt>
                <c:pt idx="1553">
                  <c:v>92.635601637769682</c:v>
                </c:pt>
                <c:pt idx="1554">
                  <c:v>92.630807889886938</c:v>
                </c:pt>
                <c:pt idx="1555">
                  <c:v>92.626014069639382</c:v>
                </c:pt>
                <c:pt idx="1556">
                  <c:v>92.621220183488887</c:v>
                </c:pt>
                <c:pt idx="1557">
                  <c:v>92.616426225000509</c:v>
                </c:pt>
                <c:pt idx="1558">
                  <c:v>92.611632200635825</c:v>
                </c:pt>
                <c:pt idx="1559">
                  <c:v>92.606838103960186</c:v>
                </c:pt>
                <c:pt idx="1560">
                  <c:v>92.602043941434886</c:v>
                </c:pt>
                <c:pt idx="1561">
                  <c:v>92.597249706625547</c:v>
                </c:pt>
                <c:pt idx="1562">
                  <c:v>92.592455404911021</c:v>
                </c:pt>
                <c:pt idx="1563">
                  <c:v>92.587661030939444</c:v>
                </c:pt>
                <c:pt idx="1564">
                  <c:v>92.582866584724428</c:v>
                </c:pt>
                <c:pt idx="1565">
                  <c:v>92.578072072726556</c:v>
                </c:pt>
                <c:pt idx="1566">
                  <c:v>92.573277488512176</c:v>
                </c:pt>
                <c:pt idx="1567">
                  <c:v>92.568482838541584</c:v>
                </c:pt>
                <c:pt idx="1568">
                  <c:v>92.563688116381428</c:v>
                </c:pt>
                <c:pt idx="1569">
                  <c:v>92.55889332740972</c:v>
                </c:pt>
                <c:pt idx="1570">
                  <c:v>92.554098466275434</c:v>
                </c:pt>
                <c:pt idx="1571">
                  <c:v>92.549303532992198</c:v>
                </c:pt>
                <c:pt idx="1572">
                  <c:v>92.544508534019585</c:v>
                </c:pt>
                <c:pt idx="1573">
                  <c:v>92.539713462924965</c:v>
                </c:pt>
                <c:pt idx="1574">
                  <c:v>92.534918326167613</c:v>
                </c:pt>
                <c:pt idx="1575">
                  <c:v>92.530123116233355</c:v>
                </c:pt>
                <c:pt idx="1576">
                  <c:v>92.525327840663081</c:v>
                </c:pt>
                <c:pt idx="1577">
                  <c:v>92.52053249302476</c:v>
                </c:pt>
                <c:pt idx="1578">
                  <c:v>92.515737073332019</c:v>
                </c:pt>
                <c:pt idx="1579">
                  <c:v>92.51094158696165</c:v>
                </c:pt>
                <c:pt idx="1580">
                  <c:v>92.506146028563862</c:v>
                </c:pt>
                <c:pt idx="1581">
                  <c:v>92.50135040459692</c:v>
                </c:pt>
                <c:pt idx="1582">
                  <c:v>92.496554708629517</c:v>
                </c:pt>
                <c:pt idx="1583">
                  <c:v>92.491758940675282</c:v>
                </c:pt>
                <c:pt idx="1584">
                  <c:v>92.486963106110423</c:v>
                </c:pt>
                <c:pt idx="1585">
                  <c:v>92.482167199585746</c:v>
                </c:pt>
                <c:pt idx="1586">
                  <c:v>92.477371227558791</c:v>
                </c:pt>
                <c:pt idx="1587">
                  <c:v>92.472575183598991</c:v>
                </c:pt>
                <c:pt idx="1588">
                  <c:v>92.467779066638442</c:v>
                </c:pt>
                <c:pt idx="1589">
                  <c:v>92.462982884215833</c:v>
                </c:pt>
                <c:pt idx="1590">
                  <c:v>92.458186629901036</c:v>
                </c:pt>
                <c:pt idx="1591">
                  <c:v>92.453390309069405</c:v>
                </c:pt>
                <c:pt idx="1592">
                  <c:v>92.448593916372602</c:v>
                </c:pt>
                <c:pt idx="1593">
                  <c:v>92.443797451824267</c:v>
                </c:pt>
                <c:pt idx="1594">
                  <c:v>92.43900092188079</c:v>
                </c:pt>
                <c:pt idx="1595">
                  <c:v>92.434204319031394</c:v>
                </c:pt>
                <c:pt idx="1596">
                  <c:v>92.429407644371139</c:v>
                </c:pt>
                <c:pt idx="1597">
                  <c:v>92.424610904355973</c:v>
                </c:pt>
                <c:pt idx="1598">
                  <c:v>92.419814091475629</c:v>
                </c:pt>
                <c:pt idx="1599">
                  <c:v>92.415017213267134</c:v>
                </c:pt>
                <c:pt idx="1600">
                  <c:v>92.410220263301795</c:v>
                </c:pt>
                <c:pt idx="1601">
                  <c:v>92.405423240512036</c:v>
                </c:pt>
                <c:pt idx="1602">
                  <c:v>92.40062615243437</c:v>
                </c:pt>
                <c:pt idx="1603">
                  <c:v>92.395828992640531</c:v>
                </c:pt>
                <c:pt idx="1604">
                  <c:v>92.391031760063029</c:v>
                </c:pt>
                <c:pt idx="1605">
                  <c:v>92.38623446223788</c:v>
                </c:pt>
                <c:pt idx="1606">
                  <c:v>92.381437092737258</c:v>
                </c:pt>
                <c:pt idx="1607">
                  <c:v>92.376639650493729</c:v>
                </c:pt>
                <c:pt idx="1608">
                  <c:v>92.371842143042812</c:v>
                </c:pt>
                <c:pt idx="1609">
                  <c:v>92.367044563957123</c:v>
                </c:pt>
                <c:pt idx="1610">
                  <c:v>92.362246912169297</c:v>
                </c:pt>
                <c:pt idx="1611">
                  <c:v>92.357449195214343</c:v>
                </c:pt>
                <c:pt idx="1612">
                  <c:v>92.352651405584368</c:v>
                </c:pt>
                <c:pt idx="1613">
                  <c:v>92.347853550814037</c:v>
                </c:pt>
                <c:pt idx="1614">
                  <c:v>92.34305562447669</c:v>
                </c:pt>
                <c:pt idx="1615">
                  <c:v>92.338257625505108</c:v>
                </c:pt>
                <c:pt idx="1616">
                  <c:v>92.333459561433443</c:v>
                </c:pt>
                <c:pt idx="1617">
                  <c:v>92.328661424754657</c:v>
                </c:pt>
                <c:pt idx="1618">
                  <c:v>92.323863216563282</c:v>
                </c:pt>
                <c:pt idx="1619">
                  <c:v>92.319064943312114</c:v>
                </c:pt>
                <c:pt idx="1620">
                  <c:v>92.314266597494623</c:v>
                </c:pt>
                <c:pt idx="1621">
                  <c:v>92.309468180205258</c:v>
                </c:pt>
                <c:pt idx="1622">
                  <c:v>92.304669690376983</c:v>
                </c:pt>
                <c:pt idx="1623">
                  <c:v>92.299871135542759</c:v>
                </c:pt>
                <c:pt idx="1624">
                  <c:v>92.295072508196753</c:v>
                </c:pt>
                <c:pt idx="1625">
                  <c:v>92.290273809433316</c:v>
                </c:pt>
                <c:pt idx="1626">
                  <c:v>92.285475044623624</c:v>
                </c:pt>
                <c:pt idx="1627">
                  <c:v>92.2806762084236</c:v>
                </c:pt>
                <c:pt idx="1628">
                  <c:v>92.275877299766321</c:v>
                </c:pt>
                <c:pt idx="1629">
                  <c:v>92.271078326183769</c:v>
                </c:pt>
                <c:pt idx="1630">
                  <c:v>92.266279281251613</c:v>
                </c:pt>
                <c:pt idx="1631">
                  <c:v>92.26148016390303</c:v>
                </c:pt>
                <c:pt idx="1632">
                  <c:v>92.25668098166949</c:v>
                </c:pt>
                <c:pt idx="1633">
                  <c:v>92.251881727046666</c:v>
                </c:pt>
                <c:pt idx="1634">
                  <c:v>92.247082401128708</c:v>
                </c:pt>
                <c:pt idx="1635">
                  <c:v>92.242283002848893</c:v>
                </c:pt>
                <c:pt idx="1636">
                  <c:v>92.237483539738008</c:v>
                </c:pt>
                <c:pt idx="1637">
                  <c:v>92.232684004292409</c:v>
                </c:pt>
                <c:pt idx="1638">
                  <c:v>92.227884396525852</c:v>
                </c:pt>
                <c:pt idx="1639">
                  <c:v>92.223084723968597</c:v>
                </c:pt>
                <c:pt idx="1640">
                  <c:v>92.218284979117527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066840"/>
        <c:axId val="863067232"/>
      </c:scatterChart>
      <c:valAx>
        <c:axId val="863066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fs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067232"/>
        <c:crosses val="autoZero"/>
        <c:crossBetween val="midCat"/>
      </c:valAx>
      <c:valAx>
        <c:axId val="8630672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Residual energy,</a:t>
                </a:r>
                <a:r>
                  <a:rPr lang="en-US" baseline="0"/>
                  <a:t> MeV/u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678842856571395E-2"/>
              <c:y val="0.37525302411302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066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361955</xdr:colOff>
      <xdr:row>1</xdr:row>
      <xdr:rowOff>152405</xdr:rowOff>
    </xdr:from>
    <xdr:to>
      <xdr:col>27</xdr:col>
      <xdr:colOff>161925</xdr:colOff>
      <xdr:row>26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381000</xdr:colOff>
      <xdr:row>26</xdr:row>
      <xdr:rowOff>19050</xdr:rowOff>
    </xdr:from>
    <xdr:to>
      <xdr:col>27</xdr:col>
      <xdr:colOff>180970</xdr:colOff>
      <xdr:row>60</xdr:row>
      <xdr:rowOff>104770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438150</xdr:colOff>
      <xdr:row>60</xdr:row>
      <xdr:rowOff>152400</xdr:rowOff>
    </xdr:from>
    <xdr:to>
      <xdr:col>27</xdr:col>
      <xdr:colOff>238120</xdr:colOff>
      <xdr:row>85</xdr:row>
      <xdr:rowOff>47620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0</xdr:colOff>
      <xdr:row>2</xdr:row>
      <xdr:rowOff>83344</xdr:rowOff>
    </xdr:from>
    <xdr:ext cx="1118191" cy="342786"/>
    <xdr:sp macro="" textlink="">
      <xdr:nvSpPr>
        <xdr:cNvPr id="5" name="TextBox 4"/>
        <xdr:cNvSpPr txBox="1"/>
      </xdr:nvSpPr>
      <xdr:spPr>
        <a:xfrm>
          <a:off x="8801100" y="464344"/>
          <a:ext cx="111819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with dE/dx</a:t>
          </a:r>
        </a:p>
      </xdr:txBody>
    </xdr:sp>
    <xdr:clientData/>
  </xdr:oneCellAnchor>
  <xdr:twoCellAnchor editAs="oneCell">
    <xdr:from>
      <xdr:col>15</xdr:col>
      <xdr:colOff>0</xdr:colOff>
      <xdr:row>1627</xdr:row>
      <xdr:rowOff>0</xdr:rowOff>
    </xdr:from>
    <xdr:to>
      <xdr:col>24</xdr:col>
      <xdr:colOff>163602</xdr:colOff>
      <xdr:row>1641</xdr:row>
      <xdr:rowOff>75857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51344" y="309943500"/>
          <a:ext cx="5628571" cy="2742857"/>
        </a:xfrm>
        <a:prstGeom prst="rect">
          <a:avLst/>
        </a:prstGeom>
      </xdr:spPr>
    </xdr:pic>
    <xdr:clientData/>
  </xdr:twoCellAnchor>
  <xdr:twoCellAnchor editAs="oneCell">
    <xdr:from>
      <xdr:col>14</xdr:col>
      <xdr:colOff>595313</xdr:colOff>
      <xdr:row>1641</xdr:row>
      <xdr:rowOff>130969</xdr:rowOff>
    </xdr:from>
    <xdr:to>
      <xdr:col>25</xdr:col>
      <xdr:colOff>430193</xdr:colOff>
      <xdr:row>1670</xdr:row>
      <xdr:rowOff>139802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739438" y="312741469"/>
          <a:ext cx="6514286" cy="5533333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1632</xdr:row>
      <xdr:rowOff>166687</xdr:rowOff>
    </xdr:from>
    <xdr:to>
      <xdr:col>21</xdr:col>
      <xdr:colOff>309563</xdr:colOff>
      <xdr:row>1637</xdr:row>
      <xdr:rowOff>35719</xdr:rowOff>
    </xdr:to>
    <xdr:sp macro="" textlink="">
      <xdr:nvSpPr>
        <xdr:cNvPr id="10" name="Rounded Rectangle 9"/>
        <xdr:cNvSpPr/>
      </xdr:nvSpPr>
      <xdr:spPr>
        <a:xfrm>
          <a:off x="13180219" y="311062687"/>
          <a:ext cx="1524000" cy="821532"/>
        </a:xfrm>
        <a:prstGeom prst="round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592931</xdr:colOff>
      <xdr:row>1643</xdr:row>
      <xdr:rowOff>45243</xdr:rowOff>
    </xdr:from>
    <xdr:to>
      <xdr:col>25</xdr:col>
      <xdr:colOff>295275</xdr:colOff>
      <xdr:row>1646</xdr:row>
      <xdr:rowOff>130969</xdr:rowOff>
    </xdr:to>
    <xdr:sp macro="" textlink="">
      <xdr:nvSpPr>
        <xdr:cNvPr id="11" name="Rounded Rectangle 10"/>
        <xdr:cNvSpPr/>
      </xdr:nvSpPr>
      <xdr:spPr>
        <a:xfrm>
          <a:off x="15594806" y="313036743"/>
          <a:ext cx="1524000" cy="657226"/>
        </a:xfrm>
        <a:prstGeom prst="round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11907</xdr:colOff>
      <xdr:row>1641</xdr:row>
      <xdr:rowOff>166687</xdr:rowOff>
    </xdr:from>
    <xdr:to>
      <xdr:col>2</xdr:col>
      <xdr:colOff>-1</xdr:colOff>
      <xdr:row>1643</xdr:row>
      <xdr:rowOff>107156</xdr:rowOff>
    </xdr:to>
    <xdr:sp macro="" textlink="">
      <xdr:nvSpPr>
        <xdr:cNvPr id="12" name="Rounded Rectangle 11"/>
        <xdr:cNvSpPr/>
      </xdr:nvSpPr>
      <xdr:spPr>
        <a:xfrm>
          <a:off x="619126" y="312777187"/>
          <a:ext cx="595311" cy="321469"/>
        </a:xfrm>
        <a:prstGeom prst="round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45245</xdr:colOff>
      <xdr:row>1641</xdr:row>
      <xdr:rowOff>128587</xdr:rowOff>
    </xdr:from>
    <xdr:to>
      <xdr:col>13</xdr:col>
      <xdr:colOff>833437</xdr:colOff>
      <xdr:row>1643</xdr:row>
      <xdr:rowOff>69056</xdr:rowOff>
    </xdr:to>
    <xdr:sp macro="" textlink="">
      <xdr:nvSpPr>
        <xdr:cNvPr id="13" name="Rounded Rectangle 12"/>
        <xdr:cNvSpPr/>
      </xdr:nvSpPr>
      <xdr:spPr>
        <a:xfrm>
          <a:off x="8474870" y="312739087"/>
          <a:ext cx="1645442" cy="321469"/>
        </a:xfrm>
        <a:prstGeom prst="round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LISE\li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"/>
      <sheetName val="Base"/>
      <sheetName val="Global"/>
      <sheetName val="ChargeStates -&gt; MeanValue"/>
      <sheetName val="PID resolution calculator"/>
      <sheetName val="ReactionCalculation"/>
      <sheetName val="List of LISE.xlsm functions"/>
      <sheetName val="parameters"/>
      <sheetName val="data"/>
    </sheetNames>
    <definedNames>
      <definedName name="Energy2Beta"/>
      <definedName name="Mass"/>
      <definedName name="MassIon"/>
      <definedName name="StoppingPower"/>
    </definedNames>
    <sheetDataSet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1643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7" width="9.140625" style="2"/>
    <col min="8" max="10" width="14.85546875" style="10" customWidth="1"/>
    <col min="13" max="14" width="12.85546875" style="2" customWidth="1"/>
  </cols>
  <sheetData>
    <row r="1" spans="1:14" x14ac:dyDescent="0.25">
      <c r="A1" s="2" t="s">
        <v>9</v>
      </c>
      <c r="B1" s="2" t="s">
        <v>8</v>
      </c>
      <c r="C1" s="2" t="s">
        <v>7</v>
      </c>
      <c r="D1" s="2" t="s">
        <v>7</v>
      </c>
      <c r="E1" s="2" t="s">
        <v>15</v>
      </c>
      <c r="F1" s="2" t="s">
        <v>16</v>
      </c>
      <c r="G1" s="2" t="s">
        <v>16</v>
      </c>
      <c r="H1" s="10" t="s">
        <v>45</v>
      </c>
      <c r="I1" s="10" t="s">
        <v>46</v>
      </c>
      <c r="J1" s="10" t="s">
        <v>33</v>
      </c>
      <c r="K1" s="2" t="s">
        <v>19</v>
      </c>
      <c r="L1" s="2" t="s">
        <v>21</v>
      </c>
      <c r="M1" s="2" t="s">
        <v>24</v>
      </c>
      <c r="N1" s="2" t="s">
        <v>24</v>
      </c>
    </row>
    <row r="2" spans="1:14" x14ac:dyDescent="0.25">
      <c r="A2" s="2" t="s">
        <v>13</v>
      </c>
      <c r="B2" s="2" t="s">
        <v>5</v>
      </c>
      <c r="C2" s="2" t="s">
        <v>6</v>
      </c>
      <c r="D2" s="2" t="s">
        <v>11</v>
      </c>
      <c r="E2" s="2" t="s">
        <v>13</v>
      </c>
      <c r="F2" s="2" t="s">
        <v>17</v>
      </c>
      <c r="G2" s="2" t="s">
        <v>18</v>
      </c>
      <c r="H2" s="10" t="s">
        <v>14</v>
      </c>
      <c r="I2" s="10" t="s">
        <v>14</v>
      </c>
      <c r="J2" s="10" t="s">
        <v>14</v>
      </c>
      <c r="K2" s="2" t="s">
        <v>20</v>
      </c>
      <c r="L2" s="2" t="s">
        <v>22</v>
      </c>
      <c r="M2" s="2" t="s">
        <v>17</v>
      </c>
      <c r="N2" s="2" t="s">
        <v>18</v>
      </c>
    </row>
    <row r="3" spans="1:14" x14ac:dyDescent="0.25">
      <c r="A3" s="7">
        <f>+time_step</f>
        <v>5</v>
      </c>
      <c r="B3" s="2">
        <f>+Eb0</f>
        <v>100</v>
      </c>
      <c r="C3" s="4">
        <f>[1]!Energy2Beta(B3)</f>
        <v>0.4295286173999564</v>
      </c>
      <c r="D3" s="4">
        <f t="shared" ref="D3:D66" si="0">+C3*vc</f>
        <v>0.12876838421033293</v>
      </c>
      <c r="E3" s="7">
        <f>+A3</f>
        <v>5</v>
      </c>
      <c r="F3" s="9">
        <f>+E3*D3</f>
        <v>0.6438419210516646</v>
      </c>
      <c r="G3" s="9">
        <f>CompoundDensity*F3/10</f>
        <v>5.1421722708633301E-2</v>
      </c>
      <c r="H3" s="11">
        <f>[1]!StoppingPower(Zb,Ab,B3,Zt1_,ElossModel)/ft1_</f>
        <v>5.0571214491666661</v>
      </c>
      <c r="I3" s="11">
        <f>[1]!StoppingPower(Zb,Ab,B3,Zt2_,ElossModel)/ft2_</f>
        <v>5.9703537600000001</v>
      </c>
      <c r="J3" s="11">
        <f t="shared" ref="J3" si="1">+H3*Pt1_+I3*Pt2_</f>
        <v>5.2854295268749993</v>
      </c>
      <c r="K3" s="4">
        <f>+J3*G3</f>
        <v>0.27178589152698912</v>
      </c>
      <c r="L3" s="4">
        <f t="shared" ref="L3:L66" si="2">+K3/Mb</f>
        <v>4.6924374499769219E-3</v>
      </c>
      <c r="M3" s="8">
        <f>+F3</f>
        <v>0.6438419210516646</v>
      </c>
      <c r="N3" s="8">
        <f>+G3</f>
        <v>5.1421722708633301E-2</v>
      </c>
    </row>
    <row r="4" spans="1:14" x14ac:dyDescent="0.25">
      <c r="A4" s="2">
        <f t="shared" ref="A4:A67" si="3">+A3+time_step</f>
        <v>10</v>
      </c>
      <c r="B4" s="6">
        <f>+B3-L3</f>
        <v>99.995307562550025</v>
      </c>
      <c r="C4" s="4">
        <f>[1]!Energy2Beta(B4)</f>
        <v>0.42951998018549192</v>
      </c>
      <c r="D4" s="4">
        <f t="shared" si="0"/>
        <v>0.12876579485980863</v>
      </c>
      <c r="E4" s="2">
        <f>+A4-A3</f>
        <v>5</v>
      </c>
      <c r="F4" s="9">
        <f t="shared" ref="F4:F67" si="4">+E4*D4</f>
        <v>0.64382897429904318</v>
      </c>
      <c r="G4" s="9">
        <f>CompoundDensity*F4/10</f>
        <v>5.1420688690341679E-2</v>
      </c>
      <c r="H4" s="11">
        <f>[1]!StoppingPower(Zb,Ab,B4,Zt1_,ElossModel)/ft1_</f>
        <v>5.0572916050000005</v>
      </c>
      <c r="I4" s="11">
        <f>[1]!StoppingPower(Zb,Ab,B4,Zt2_,ElossModel)/ft2_</f>
        <v>5.9705553599999996</v>
      </c>
      <c r="J4" s="11">
        <f t="shared" ref="J4:J67" si="5">+H4*Pt1_+I4*Pt2_</f>
        <v>5.2856075437500003</v>
      </c>
      <c r="K4" s="4">
        <f t="shared" ref="K4:K67" si="6">+J4*G4</f>
        <v>0.27178958004649029</v>
      </c>
      <c r="L4" s="4">
        <f t="shared" si="2"/>
        <v>4.6925011329994109E-3</v>
      </c>
      <c r="M4" s="5">
        <f t="shared" ref="M4:M67" si="7">+M3+F4</f>
        <v>1.2876708953507077</v>
      </c>
      <c r="N4" s="5">
        <f t="shared" ref="N4:N67" si="8">+N3+G4</f>
        <v>0.10284241139897499</v>
      </c>
    </row>
    <row r="5" spans="1:14" x14ac:dyDescent="0.25">
      <c r="A5" s="2">
        <f t="shared" si="3"/>
        <v>15</v>
      </c>
      <c r="B5" s="6">
        <f t="shared" ref="B5:B68" si="9">+B4-L4</f>
        <v>99.990615061417031</v>
      </c>
      <c r="C5" s="4">
        <f>[1]!Energy2Beta(B5)</f>
        <v>0.42951134256223172</v>
      </c>
      <c r="D5" s="4">
        <f t="shared" si="0"/>
        <v>0.12876320538673144</v>
      </c>
      <c r="E5" s="2">
        <f t="shared" ref="E5:E68" si="10">+A5-A4</f>
        <v>5</v>
      </c>
      <c r="F5" s="9">
        <f t="shared" si="4"/>
        <v>0.64381602693365725</v>
      </c>
      <c r="G5" s="9">
        <f>CompoundDensity*F5/10</f>
        <v>5.1419654623110399E-2</v>
      </c>
      <c r="H5" s="11">
        <f>[1]!StoppingPower(Zb,Ab,B5,Zt1_,ElossModel)/ft1_</f>
        <v>5.0574617608333332</v>
      </c>
      <c r="I5" s="11">
        <f>[1]!StoppingPower(Zb,Ab,B5,Zt2_,ElossModel)/ft2_</f>
        <v>5.9707619999999997</v>
      </c>
      <c r="J5" s="11">
        <f t="shared" si="5"/>
        <v>5.2857868206249998</v>
      </c>
      <c r="K5" s="4">
        <f t="shared" si="6"/>
        <v>0.27179333272792627</v>
      </c>
      <c r="L5" s="4">
        <f t="shared" si="2"/>
        <v>4.69256592379046E-3</v>
      </c>
      <c r="M5" s="5">
        <f t="shared" si="7"/>
        <v>1.9314869222843649</v>
      </c>
      <c r="N5" s="5">
        <f t="shared" si="8"/>
        <v>0.15426206602208539</v>
      </c>
    </row>
    <row r="6" spans="1:14" x14ac:dyDescent="0.25">
      <c r="A6" s="2">
        <f t="shared" si="3"/>
        <v>20</v>
      </c>
      <c r="B6" s="6">
        <f t="shared" si="9"/>
        <v>99.985922495493242</v>
      </c>
      <c r="C6" s="4">
        <f>[1]!Energy2Beta(B6)</f>
        <v>0.42950270452810518</v>
      </c>
      <c r="D6" s="4">
        <f t="shared" si="0"/>
        <v>0.12876061579048065</v>
      </c>
      <c r="E6" s="2">
        <f t="shared" si="10"/>
        <v>5</v>
      </c>
      <c r="F6" s="9">
        <f t="shared" si="4"/>
        <v>0.64380307895240318</v>
      </c>
      <c r="G6" s="9">
        <f>CompoundDensity*F6/10</f>
        <v>5.1418620506691583E-2</v>
      </c>
      <c r="H6" s="11">
        <f>[1]!StoppingPower(Zb,Ab,B6,Zt1_,ElossModel)/ft1_</f>
        <v>5.0576319166666668</v>
      </c>
      <c r="I6" s="11">
        <f>[1]!StoppingPower(Zb,Ab,B6,Zt2_,ElossModel)/ft2_</f>
        <v>5.9709635999999993</v>
      </c>
      <c r="J6" s="11">
        <f t="shared" si="5"/>
        <v>5.2859648374999999</v>
      </c>
      <c r="K6" s="4">
        <f t="shared" si="6"/>
        <v>0.27179701999112815</v>
      </c>
      <c r="L6" s="4">
        <f t="shared" si="2"/>
        <v>4.6926295851226919E-3</v>
      </c>
      <c r="M6" s="5">
        <f t="shared" si="7"/>
        <v>2.5752900012367679</v>
      </c>
      <c r="N6" s="5">
        <f t="shared" si="8"/>
        <v>0.20568068652877697</v>
      </c>
    </row>
    <row r="7" spans="1:14" x14ac:dyDescent="0.25">
      <c r="A7" s="2">
        <f t="shared" si="3"/>
        <v>25</v>
      </c>
      <c r="B7" s="6">
        <f t="shared" si="9"/>
        <v>99.981229865908119</v>
      </c>
      <c r="C7" s="4">
        <f>[1]!Energy2Beta(B7)</f>
        <v>0.4294940660851595</v>
      </c>
      <c r="D7" s="4">
        <f t="shared" si="0"/>
        <v>0.12875802607166997</v>
      </c>
      <c r="E7" s="2">
        <f t="shared" si="10"/>
        <v>5</v>
      </c>
      <c r="F7" s="9">
        <f t="shared" si="4"/>
        <v>0.64379013035834987</v>
      </c>
      <c r="G7" s="9">
        <f>CompoundDensity*F7/10</f>
        <v>5.1417586341330326E-2</v>
      </c>
      <c r="H7" s="11">
        <f>[1]!StoppingPower(Zb,Ab,B7,Zt1_,ElossModel)/ft1_</f>
        <v>5.0577920633333333</v>
      </c>
      <c r="I7" s="11">
        <f>[1]!StoppingPower(Zb,Ab,B7,Zt2_,ElossModel)/ft2_</f>
        <v>5.9711651999999997</v>
      </c>
      <c r="J7" s="11">
        <f t="shared" si="5"/>
        <v>5.2861353475000001</v>
      </c>
      <c r="K7" s="4">
        <f t="shared" si="6"/>
        <v>0.27180032064203946</v>
      </c>
      <c r="L7" s="4">
        <f t="shared" si="2"/>
        <v>4.6926865715168666E-3</v>
      </c>
      <c r="M7" s="5">
        <f t="shared" si="7"/>
        <v>3.2190801315951179</v>
      </c>
      <c r="N7" s="5">
        <f t="shared" si="8"/>
        <v>0.25709827287010728</v>
      </c>
    </row>
    <row r="8" spans="1:14" x14ac:dyDescent="0.25">
      <c r="A8" s="2">
        <f t="shared" si="3"/>
        <v>30</v>
      </c>
      <c r="B8" s="6">
        <f t="shared" si="9"/>
        <v>99.976537179336603</v>
      </c>
      <c r="C8" s="4">
        <f>[1]!Energy2Beta(B8)</f>
        <v>0.42948542724565159</v>
      </c>
      <c r="D8" s="4">
        <f t="shared" si="0"/>
        <v>0.1287554362339739</v>
      </c>
      <c r="E8" s="2">
        <f t="shared" si="10"/>
        <v>5</v>
      </c>
      <c r="F8" s="9">
        <f t="shared" si="4"/>
        <v>0.64377718116986948</v>
      </c>
      <c r="G8" s="9">
        <f>CompoundDensity*F8/10</f>
        <v>5.1416552128493963E-2</v>
      </c>
      <c r="H8" s="11">
        <f>[1]!StoppingPower(Zb,Ab,B8,Zt1_,ElossModel)/ft1_</f>
        <v>5.057962219166666</v>
      </c>
      <c r="I8" s="11">
        <f>[1]!StoppingPower(Zb,Ab,B8,Zt2_,ElossModel)/ft2_</f>
        <v>5.9713668000000002</v>
      </c>
      <c r="J8" s="11">
        <f t="shared" si="5"/>
        <v>5.2863133643749993</v>
      </c>
      <c r="K8" s="4">
        <f t="shared" si="6"/>
        <v>0.27180400666694143</v>
      </c>
      <c r="L8" s="4">
        <f t="shared" si="2"/>
        <v>4.6927502114696039E-3</v>
      </c>
      <c r="M8" s="5">
        <f t="shared" si="7"/>
        <v>3.8628573127649872</v>
      </c>
      <c r="N8" s="5">
        <f t="shared" si="8"/>
        <v>0.30851482499860122</v>
      </c>
    </row>
    <row r="9" spans="1:14" x14ac:dyDescent="0.25">
      <c r="A9" s="2">
        <f t="shared" si="3"/>
        <v>35</v>
      </c>
      <c r="B9" s="6">
        <f t="shared" si="9"/>
        <v>99.971844429125127</v>
      </c>
      <c r="C9" s="4">
        <f>[1]!Energy2Beta(B9)</f>
        <v>0.42947678799730166</v>
      </c>
      <c r="D9" s="4">
        <f t="shared" si="0"/>
        <v>0.12875284627371106</v>
      </c>
      <c r="E9" s="2">
        <f t="shared" si="10"/>
        <v>5</v>
      </c>
      <c r="F9" s="9">
        <f t="shared" si="4"/>
        <v>0.64376423136855532</v>
      </c>
      <c r="G9" s="9">
        <f>CompoundDensity*F9/10</f>
        <v>5.1415517866712411E-2</v>
      </c>
      <c r="H9" s="11">
        <f>[1]!StoppingPower(Zb,Ab,B9,Zt1_,ElossModel)/ft1_</f>
        <v>5.0581323749999996</v>
      </c>
      <c r="I9" s="11">
        <f>[1]!StoppingPower(Zb,Ab,B9,Zt2_,ElossModel)/ft2_</f>
        <v>5.9715683999999998</v>
      </c>
      <c r="J9" s="11">
        <f t="shared" si="5"/>
        <v>5.2864913812499994</v>
      </c>
      <c r="K9" s="4">
        <f t="shared" si="6"/>
        <v>0.27180769206488054</v>
      </c>
      <c r="L9" s="4">
        <f t="shared" si="2"/>
        <v>4.6928138405977031E-3</v>
      </c>
      <c r="M9" s="5">
        <f t="shared" si="7"/>
        <v>4.5066215441335427</v>
      </c>
      <c r="N9" s="5">
        <f t="shared" si="8"/>
        <v>0.35993034286531361</v>
      </c>
    </row>
    <row r="10" spans="1:14" x14ac:dyDescent="0.25">
      <c r="A10" s="2">
        <f t="shared" si="3"/>
        <v>40</v>
      </c>
      <c r="B10" s="6">
        <f t="shared" si="9"/>
        <v>99.967151615284536</v>
      </c>
      <c r="C10" s="4">
        <f>[1]!Energy2Beta(B10)</f>
        <v>0.42946814834009761</v>
      </c>
      <c r="D10" s="4">
        <f t="shared" si="0"/>
        <v>0.12875025619087788</v>
      </c>
      <c r="E10" s="2">
        <f t="shared" si="10"/>
        <v>5</v>
      </c>
      <c r="F10" s="9">
        <f t="shared" si="4"/>
        <v>0.64375128095438938</v>
      </c>
      <c r="G10" s="9">
        <f>CompoundDensity*F10/10</f>
        <v>5.1414483555984214E-2</v>
      </c>
      <c r="H10" s="11">
        <f>[1]!StoppingPower(Zb,Ab,B10,Zt1_,ElossModel)/ft1_</f>
        <v>5.0582925216666661</v>
      </c>
      <c r="I10" s="11">
        <f>[1]!StoppingPower(Zb,Ab,B10,Zt2_,ElossModel)/ft2_</f>
        <v>5.9717700000000002</v>
      </c>
      <c r="J10" s="11">
        <f t="shared" si="5"/>
        <v>5.2866618912499996</v>
      </c>
      <c r="K10" s="4">
        <f t="shared" si="6"/>
        <v>0.27181099087372151</v>
      </c>
      <c r="L10" s="4">
        <f t="shared" si="2"/>
        <v>4.6928707951881671E-3</v>
      </c>
      <c r="M10" s="5">
        <f t="shared" si="7"/>
        <v>5.1503728250879321</v>
      </c>
      <c r="N10" s="5">
        <f t="shared" si="8"/>
        <v>0.41134482642129783</v>
      </c>
    </row>
    <row r="11" spans="1:14" x14ac:dyDescent="0.25">
      <c r="A11" s="2">
        <f t="shared" si="3"/>
        <v>45</v>
      </c>
      <c r="B11" s="6">
        <f t="shared" si="9"/>
        <v>99.962458744489354</v>
      </c>
      <c r="C11" s="4">
        <f>[1]!Energy2Beta(B11)</f>
        <v>0.42945950828629714</v>
      </c>
      <c r="D11" s="4">
        <f t="shared" si="0"/>
        <v>0.12874766598914902</v>
      </c>
      <c r="E11" s="2">
        <f t="shared" si="10"/>
        <v>5</v>
      </c>
      <c r="F11" s="9">
        <f t="shared" si="4"/>
        <v>0.64373832994574509</v>
      </c>
      <c r="G11" s="9">
        <f>CompoundDensity*F11/10</f>
        <v>5.1413449197776816E-2</v>
      </c>
      <c r="H11" s="11">
        <f>[1]!StoppingPower(Zb,Ab,B11,Zt1_,ElossModel)/ft1_</f>
        <v>5.0584626774999997</v>
      </c>
      <c r="I11" s="11">
        <f>[1]!StoppingPower(Zb,Ab,B11,Zt2_,ElossModel)/ft2_</f>
        <v>5.9719766399999994</v>
      </c>
      <c r="J11" s="11">
        <f t="shared" si="5"/>
        <v>5.2868411681249992</v>
      </c>
      <c r="K11" s="4">
        <f t="shared" si="6"/>
        <v>0.2718147398141097</v>
      </c>
      <c r="L11" s="4">
        <f t="shared" si="2"/>
        <v>4.6929355213892821E-3</v>
      </c>
      <c r="M11" s="5">
        <f t="shared" si="7"/>
        <v>5.7941111550336775</v>
      </c>
      <c r="N11" s="5">
        <f t="shared" si="8"/>
        <v>0.46275827561907462</v>
      </c>
    </row>
    <row r="12" spans="1:14" x14ac:dyDescent="0.25">
      <c r="A12" s="2">
        <f t="shared" si="3"/>
        <v>50</v>
      </c>
      <c r="B12" s="6">
        <f t="shared" si="9"/>
        <v>99.957765808967963</v>
      </c>
      <c r="C12" s="4">
        <f>[1]!Energy2Beta(B12)</f>
        <v>0.42945086782156067</v>
      </c>
      <c r="D12" s="4">
        <f t="shared" si="0"/>
        <v>0.12874507566422566</v>
      </c>
      <c r="E12" s="2">
        <f t="shared" si="10"/>
        <v>5</v>
      </c>
      <c r="F12" s="9">
        <f t="shared" si="4"/>
        <v>0.64372537832112831</v>
      </c>
      <c r="G12" s="9">
        <f>CompoundDensity*F12/10</f>
        <v>5.1412414790373548E-2</v>
      </c>
      <c r="H12" s="11">
        <f>[1]!StoppingPower(Zb,Ab,B12,Zt1_,ElossModel)/ft1_</f>
        <v>5.0586328333333332</v>
      </c>
      <c r="I12" s="11">
        <f>[1]!StoppingPower(Zb,Ab,B12,Zt2_,ElossModel)/ft2_</f>
        <v>5.9721782399999999</v>
      </c>
      <c r="J12" s="11">
        <f t="shared" si="5"/>
        <v>5.2870191850000001</v>
      </c>
      <c r="K12" s="4">
        <f t="shared" si="6"/>
        <v>0.27181842334388273</v>
      </c>
      <c r="L12" s="4">
        <f t="shared" si="2"/>
        <v>4.6929991182631222E-3</v>
      </c>
      <c r="M12" s="5">
        <f t="shared" si="7"/>
        <v>6.4378365333548055</v>
      </c>
      <c r="N12" s="5">
        <f t="shared" si="8"/>
        <v>0.51417069040944818</v>
      </c>
    </row>
    <row r="13" spans="1:14" x14ac:dyDescent="0.25">
      <c r="A13" s="2">
        <f t="shared" si="3"/>
        <v>55</v>
      </c>
      <c r="B13" s="6">
        <f t="shared" si="9"/>
        <v>99.953072809849701</v>
      </c>
      <c r="C13" s="4">
        <f>[1]!Energy2Beta(B13)</f>
        <v>0.42944222694793527</v>
      </c>
      <c r="D13" s="4">
        <f t="shared" si="0"/>
        <v>0.12874248521672152</v>
      </c>
      <c r="E13" s="2">
        <f t="shared" si="10"/>
        <v>5</v>
      </c>
      <c r="F13" s="9">
        <f t="shared" si="4"/>
        <v>0.64371242608360757</v>
      </c>
      <c r="G13" s="9">
        <f>CompoundDensity*F13/10</f>
        <v>5.1411380334019485E-2</v>
      </c>
      <c r="H13" s="11">
        <f>[1]!StoppingPower(Zb,Ab,B13,Zt1_,ElossModel)/ft1_</f>
        <v>5.0587929800000007</v>
      </c>
      <c r="I13" s="11">
        <f>[1]!StoppingPower(Zb,Ab,B13,Zt2_,ElossModel)/ft2_</f>
        <v>5.9723798399999994</v>
      </c>
      <c r="J13" s="11">
        <f t="shared" si="5"/>
        <v>5.2871896950000004</v>
      </c>
      <c r="K13" s="4">
        <f t="shared" si="6"/>
        <v>0.27182172030775348</v>
      </c>
      <c r="L13" s="4">
        <f t="shared" si="2"/>
        <v>4.6930560409998087E-3</v>
      </c>
      <c r="M13" s="5">
        <f t="shared" si="7"/>
        <v>7.0815489594384129</v>
      </c>
      <c r="N13" s="5">
        <f t="shared" si="8"/>
        <v>0.56558207074346767</v>
      </c>
    </row>
    <row r="14" spans="1:14" x14ac:dyDescent="0.25">
      <c r="A14" s="2">
        <f t="shared" si="3"/>
        <v>60</v>
      </c>
      <c r="B14" s="6">
        <f t="shared" si="9"/>
        <v>99.948379753808695</v>
      </c>
      <c r="C14" s="4">
        <f>[1]!Energy2Beta(B14)</f>
        <v>0.4294335856776792</v>
      </c>
      <c r="D14" s="4">
        <f t="shared" si="0"/>
        <v>0.12873989465031144</v>
      </c>
      <c r="E14" s="2">
        <f t="shared" si="10"/>
        <v>5</v>
      </c>
      <c r="F14" s="9">
        <f t="shared" si="4"/>
        <v>0.64369947325155719</v>
      </c>
      <c r="G14" s="9">
        <f>CompoundDensity*F14/10</f>
        <v>5.1410345830182114E-2</v>
      </c>
      <c r="H14" s="11">
        <f>[1]!StoppingPower(Zb,Ab,B14,Zt1_,ElossModel)/ft1_</f>
        <v>5.0589631358333333</v>
      </c>
      <c r="I14" s="11">
        <f>[1]!StoppingPower(Zb,Ab,B14,Zt2_,ElossModel)/ft2_</f>
        <v>5.9725814399999999</v>
      </c>
      <c r="J14" s="11">
        <f t="shared" si="5"/>
        <v>5.2873677118749995</v>
      </c>
      <c r="K14" s="4">
        <f t="shared" si="6"/>
        <v>0.27182540259883242</v>
      </c>
      <c r="L14" s="4">
        <f t="shared" si="2"/>
        <v>4.693119616487349E-3</v>
      </c>
      <c r="M14" s="5">
        <f t="shared" si="7"/>
        <v>7.7252484326899697</v>
      </c>
      <c r="N14" s="5">
        <f t="shared" si="8"/>
        <v>0.61699241657364978</v>
      </c>
    </row>
    <row r="15" spans="1:14" x14ac:dyDescent="0.25">
      <c r="A15" s="2">
        <f t="shared" si="3"/>
        <v>65</v>
      </c>
      <c r="B15" s="6">
        <f t="shared" si="9"/>
        <v>99.943686634192204</v>
      </c>
      <c r="C15" s="4">
        <f>[1]!Energy2Beta(B15)</f>
        <v>0.42942494399851172</v>
      </c>
      <c r="D15" s="4">
        <f t="shared" si="0"/>
        <v>0.12873730396131383</v>
      </c>
      <c r="E15" s="2">
        <f t="shared" si="10"/>
        <v>5</v>
      </c>
      <c r="F15" s="9">
        <f t="shared" si="4"/>
        <v>0.6436865198065691</v>
      </c>
      <c r="G15" s="9">
        <f>CompoundDensity*F15/10</f>
        <v>5.1409311277391255E-2</v>
      </c>
      <c r="H15" s="11">
        <f>[1]!StoppingPower(Zb,Ab,B15,Zt1_,ElossModel)/ft1_</f>
        <v>5.0591332916666669</v>
      </c>
      <c r="I15" s="11">
        <f>[1]!StoppingPower(Zb,Ab,B15,Zt2_,ElossModel)/ft2_</f>
        <v>5.9727830399999995</v>
      </c>
      <c r="J15" s="11">
        <f t="shared" si="5"/>
        <v>5.2875457287500005</v>
      </c>
      <c r="K15" s="4">
        <f t="shared" si="6"/>
        <v>0.27182908426274938</v>
      </c>
      <c r="L15" s="4">
        <f t="shared" si="2"/>
        <v>4.6931831811468138E-3</v>
      </c>
      <c r="M15" s="5">
        <f t="shared" si="7"/>
        <v>8.368934952496538</v>
      </c>
      <c r="N15" s="5">
        <f t="shared" si="8"/>
        <v>0.66840172785104102</v>
      </c>
    </row>
    <row r="16" spans="1:14" x14ac:dyDescent="0.25">
      <c r="A16" s="2">
        <f t="shared" si="3"/>
        <v>70</v>
      </c>
      <c r="B16" s="6">
        <f t="shared" si="9"/>
        <v>99.938993451011058</v>
      </c>
      <c r="C16" s="4">
        <f>[1]!Energy2Beta(B16)</f>
        <v>0.42941630191042068</v>
      </c>
      <c r="D16" s="4">
        <f t="shared" si="0"/>
        <v>0.12873471314972501</v>
      </c>
      <c r="E16" s="2">
        <f t="shared" si="10"/>
        <v>5</v>
      </c>
      <c r="F16" s="9">
        <f t="shared" si="4"/>
        <v>0.643673565748625</v>
      </c>
      <c r="G16" s="9">
        <f>CompoundDensity*F16/10</f>
        <v>5.1408276675645438E-2</v>
      </c>
      <c r="H16" s="11">
        <f>[1]!StoppingPower(Zb,Ab,B16,Zt1_,ElossModel)/ft1_</f>
        <v>5.0593034474999996</v>
      </c>
      <c r="I16" s="11">
        <f>[1]!StoppingPower(Zb,Ab,B16,Zt2_,ElossModel)/ft2_</f>
        <v>5.9729896799999995</v>
      </c>
      <c r="J16" s="11">
        <f t="shared" si="5"/>
        <v>5.2877250056249991</v>
      </c>
      <c r="K16" s="4">
        <f t="shared" si="6"/>
        <v>0.2718328300738988</v>
      </c>
      <c r="L16" s="4">
        <f t="shared" si="2"/>
        <v>4.6932478533209991E-3</v>
      </c>
      <c r="M16" s="5">
        <f t="shared" si="7"/>
        <v>9.0126085182451625</v>
      </c>
      <c r="N16" s="5">
        <f t="shared" si="8"/>
        <v>0.71981000452668642</v>
      </c>
    </row>
    <row r="17" spans="1:14" x14ac:dyDescent="0.25">
      <c r="A17" s="2">
        <f t="shared" si="3"/>
        <v>75</v>
      </c>
      <c r="B17" s="6">
        <f t="shared" si="9"/>
        <v>99.934300203157733</v>
      </c>
      <c r="C17" s="4">
        <f>[1]!Energy2Beta(B17)</f>
        <v>0.42940765941133524</v>
      </c>
      <c r="D17" s="4">
        <f t="shared" si="0"/>
        <v>0.12873212221492419</v>
      </c>
      <c r="E17" s="2">
        <f t="shared" si="10"/>
        <v>5</v>
      </c>
      <c r="F17" s="9">
        <f t="shared" si="4"/>
        <v>0.64366061107462103</v>
      </c>
      <c r="G17" s="9">
        <f>CompoundDensity*F17/10</f>
        <v>5.140724202469675E-2</v>
      </c>
      <c r="H17" s="11">
        <f>[1]!StoppingPower(Zb,Ab,B17,Zt1_,ElossModel)/ft1_</f>
        <v>5.0594635941666661</v>
      </c>
      <c r="I17" s="11">
        <f>[1]!StoppingPower(Zb,Ab,B17,Zt2_,ElossModel)/ft2_</f>
        <v>5.97319128</v>
      </c>
      <c r="J17" s="11">
        <f t="shared" si="5"/>
        <v>5.2878955156249994</v>
      </c>
      <c r="K17" s="4">
        <f t="shared" si="6"/>
        <v>0.27183612457304296</v>
      </c>
      <c r="L17" s="4">
        <f t="shared" si="2"/>
        <v>4.6933047335036907E-3</v>
      </c>
      <c r="M17" s="5">
        <f t="shared" si="7"/>
        <v>9.6562691293197833</v>
      </c>
      <c r="N17" s="5">
        <f t="shared" si="8"/>
        <v>0.77121724655138313</v>
      </c>
    </row>
    <row r="18" spans="1:14" x14ac:dyDescent="0.25">
      <c r="A18" s="2">
        <f t="shared" si="3"/>
        <v>80</v>
      </c>
      <c r="B18" s="6">
        <f t="shared" si="9"/>
        <v>99.929606898424225</v>
      </c>
      <c r="C18" s="4">
        <f>[1]!Energy2Beta(B18)</f>
        <v>0.429399016515573</v>
      </c>
      <c r="D18" s="4">
        <f t="shared" si="0"/>
        <v>0.12872953116120364</v>
      </c>
      <c r="E18" s="2">
        <f t="shared" si="10"/>
        <v>5</v>
      </c>
      <c r="F18" s="9">
        <f t="shared" si="4"/>
        <v>0.64364765580601824</v>
      </c>
      <c r="G18" s="9">
        <f>CompoundDensity*F18/10</f>
        <v>5.1406207326259258E-2</v>
      </c>
      <c r="H18" s="11">
        <f>[1]!StoppingPower(Zb,Ab,B18,Zt1_,ElossModel)/ft1_</f>
        <v>5.0596337499999997</v>
      </c>
      <c r="I18" s="11">
        <f>[1]!StoppingPower(Zb,Ab,B18,Zt2_,ElossModel)/ft2_</f>
        <v>5.9733928799999996</v>
      </c>
      <c r="J18" s="11">
        <f t="shared" si="5"/>
        <v>5.2880735324999995</v>
      </c>
      <c r="K18" s="4">
        <f t="shared" si="6"/>
        <v>0.27183980436819916</v>
      </c>
      <c r="L18" s="4">
        <f t="shared" si="2"/>
        <v>4.6933682658986293E-3</v>
      </c>
      <c r="M18" s="5">
        <f t="shared" si="7"/>
        <v>10.299916785125802</v>
      </c>
      <c r="N18" s="5">
        <f t="shared" si="8"/>
        <v>0.82262345387764235</v>
      </c>
    </row>
    <row r="19" spans="1:14" x14ac:dyDescent="0.25">
      <c r="A19" s="2">
        <f t="shared" si="3"/>
        <v>85</v>
      </c>
      <c r="B19" s="6">
        <f t="shared" si="9"/>
        <v>99.924913530158321</v>
      </c>
      <c r="C19" s="4">
        <f>[1]!Energy2Beta(B19)</f>
        <v>0.42939037321085283</v>
      </c>
      <c r="D19" s="4">
        <f t="shared" si="0"/>
        <v>0.12872693998488158</v>
      </c>
      <c r="E19" s="2">
        <f t="shared" si="10"/>
        <v>5</v>
      </c>
      <c r="F19" s="9">
        <f t="shared" si="4"/>
        <v>0.64363469992440792</v>
      </c>
      <c r="G19" s="9">
        <f>CompoundDensity*F19/10</f>
        <v>5.1405172578862693E-2</v>
      </c>
      <c r="H19" s="11">
        <f>[1]!StoppingPower(Zb,Ab,B19,Zt1_,ElossModel)/ft1_</f>
        <v>5.0598039058333333</v>
      </c>
      <c r="I19" s="11">
        <f>[1]!StoppingPower(Zb,Ab,B19,Zt2_,ElossModel)/ft2_</f>
        <v>5.97359448</v>
      </c>
      <c r="J19" s="11">
        <f t="shared" si="5"/>
        <v>5.2882515493749995</v>
      </c>
      <c r="K19" s="4">
        <f t="shared" si="6"/>
        <v>0.27184348353605986</v>
      </c>
      <c r="L19" s="4">
        <f t="shared" si="2"/>
        <v>4.6934317874631863E-3</v>
      </c>
      <c r="M19" s="5">
        <f t="shared" si="7"/>
        <v>10.943551485050211</v>
      </c>
      <c r="N19" s="5">
        <f t="shared" si="8"/>
        <v>0.87402862645650503</v>
      </c>
    </row>
    <row r="20" spans="1:14" x14ac:dyDescent="0.25">
      <c r="A20" s="2">
        <f t="shared" si="3"/>
        <v>90</v>
      </c>
      <c r="B20" s="6">
        <f t="shared" si="9"/>
        <v>99.920220098370862</v>
      </c>
      <c r="C20" s="4">
        <f>[1]!Energy2Beta(B20)</f>
        <v>0.42938172949716286</v>
      </c>
      <c r="D20" s="4">
        <f t="shared" si="0"/>
        <v>0.12872434868595445</v>
      </c>
      <c r="E20" s="2">
        <f t="shared" si="10"/>
        <v>5</v>
      </c>
      <c r="F20" s="9">
        <f t="shared" si="4"/>
        <v>0.64362174342977219</v>
      </c>
      <c r="G20" s="9">
        <f>CompoundDensity*F20/10</f>
        <v>5.1404137782505611E-2</v>
      </c>
      <c r="H20" s="11">
        <f>[1]!StoppingPower(Zb,Ab,B20,Zt1_,ElossModel)/ft1_</f>
        <v>5.0599640524999998</v>
      </c>
      <c r="I20" s="11">
        <f>[1]!StoppingPower(Zb,Ab,B20,Zt2_,ElossModel)/ft2_</f>
        <v>5.9737960799999996</v>
      </c>
      <c r="J20" s="11">
        <f t="shared" si="5"/>
        <v>5.2884220593749998</v>
      </c>
      <c r="K20" s="4">
        <f t="shared" si="6"/>
        <v>0.27184677619215458</v>
      </c>
      <c r="L20" s="4">
        <f t="shared" si="2"/>
        <v>4.6934886358252622E-3</v>
      </c>
      <c r="M20" s="5">
        <f t="shared" si="7"/>
        <v>11.587173228479983</v>
      </c>
      <c r="N20" s="5">
        <f t="shared" si="8"/>
        <v>0.92543276423901066</v>
      </c>
    </row>
    <row r="21" spans="1:14" x14ac:dyDescent="0.25">
      <c r="A21" s="2">
        <f t="shared" si="3"/>
        <v>95</v>
      </c>
      <c r="B21" s="6">
        <f t="shared" si="9"/>
        <v>99.915526609735039</v>
      </c>
      <c r="C21" s="4">
        <f>[1]!Energy2Beta(B21)</f>
        <v>0.42937308538676194</v>
      </c>
      <c r="D21" s="4">
        <f t="shared" si="0"/>
        <v>0.12872175726809737</v>
      </c>
      <c r="E21" s="2">
        <f t="shared" si="10"/>
        <v>5</v>
      </c>
      <c r="F21" s="9">
        <f t="shared" si="4"/>
        <v>0.6436087863404869</v>
      </c>
      <c r="G21" s="9">
        <f>CompoundDensity*F21/10</f>
        <v>5.1403102938655666E-2</v>
      </c>
      <c r="H21" s="11">
        <f>[1]!StoppingPower(Zb,Ab,B21,Zt1_,ElossModel)/ft1_</f>
        <v>5.0601342083333334</v>
      </c>
      <c r="I21" s="11">
        <f>[1]!StoppingPower(Zb,Ab,B21,Zt2_,ElossModel)/ft2_</f>
        <v>5.9740027199999997</v>
      </c>
      <c r="J21" s="11">
        <f t="shared" si="5"/>
        <v>5.2886013362500002</v>
      </c>
      <c r="K21" s="4">
        <f t="shared" si="6"/>
        <v>0.27185051888877065</v>
      </c>
      <c r="L21" s="4">
        <f t="shared" si="2"/>
        <v>4.6935532542264112E-3</v>
      </c>
      <c r="M21" s="5">
        <f t="shared" si="7"/>
        <v>12.23078201482047</v>
      </c>
      <c r="N21" s="5">
        <f t="shared" si="8"/>
        <v>0.97683586717766635</v>
      </c>
    </row>
    <row r="22" spans="1:14" x14ac:dyDescent="0.25">
      <c r="A22" s="2">
        <f t="shared" si="3"/>
        <v>100</v>
      </c>
      <c r="B22" s="6">
        <f t="shared" si="9"/>
        <v>99.910833056480811</v>
      </c>
      <c r="C22" s="4">
        <f>[1]!Energy2Beta(B22)</f>
        <v>0.42936444086530862</v>
      </c>
      <c r="D22" s="4">
        <f t="shared" si="0"/>
        <v>0.12871916572701086</v>
      </c>
      <c r="E22" s="2">
        <f t="shared" si="10"/>
        <v>5</v>
      </c>
      <c r="F22" s="9">
        <f t="shared" si="4"/>
        <v>0.64359582863505427</v>
      </c>
      <c r="G22" s="9">
        <f>CompoundDensity*F22/10</f>
        <v>5.1402068045595883E-2</v>
      </c>
      <c r="H22" s="11">
        <f>[1]!StoppingPower(Zb,Ab,B22,Zt1_,ElossModel)/ft1_</f>
        <v>5.060304364166667</v>
      </c>
      <c r="I22" s="11">
        <f>[1]!StoppingPower(Zb,Ab,B22,Zt2_,ElossModel)/ft2_</f>
        <v>5.9742043199999992</v>
      </c>
      <c r="J22" s="11">
        <f t="shared" si="5"/>
        <v>5.2887793531250002</v>
      </c>
      <c r="K22" s="4">
        <f t="shared" si="6"/>
        <v>0.27185419618747386</v>
      </c>
      <c r="L22" s="4">
        <f t="shared" si="2"/>
        <v>4.6936167435195925E-3</v>
      </c>
      <c r="M22" s="5">
        <f t="shared" si="7"/>
        <v>12.874377843455523</v>
      </c>
      <c r="N22" s="5">
        <f t="shared" si="8"/>
        <v>1.0282379352232622</v>
      </c>
    </row>
    <row r="23" spans="1:14" x14ac:dyDescent="0.25">
      <c r="A23" s="2">
        <f t="shared" si="3"/>
        <v>105</v>
      </c>
      <c r="B23" s="6">
        <f t="shared" si="9"/>
        <v>99.906139439737288</v>
      </c>
      <c r="C23" s="4">
        <f>[1]!Energy2Beta(B23)</f>
        <v>0.42935579593485068</v>
      </c>
      <c r="D23" s="4">
        <f t="shared" si="0"/>
        <v>0.12871657406330889</v>
      </c>
      <c r="E23" s="2">
        <f t="shared" si="10"/>
        <v>5</v>
      </c>
      <c r="F23" s="9">
        <f t="shared" si="4"/>
        <v>0.64358287031654449</v>
      </c>
      <c r="G23" s="9">
        <f>CompoundDensity*F23/10</f>
        <v>5.1401033103571456E-2</v>
      </c>
      <c r="H23" s="11">
        <f>[1]!StoppingPower(Zb,Ab,B23,Zt1_,ElossModel)/ft1_</f>
        <v>5.0604745199999996</v>
      </c>
      <c r="I23" s="11">
        <f>[1]!StoppingPower(Zb,Ab,B23,Zt2_,ElossModel)/ft2_</f>
        <v>5.9744059199999997</v>
      </c>
      <c r="J23" s="11">
        <f t="shared" si="5"/>
        <v>5.2889573699999994</v>
      </c>
      <c r="K23" s="4">
        <f t="shared" si="6"/>
        <v>0.27185787285874818</v>
      </c>
      <c r="L23" s="4">
        <f t="shared" si="2"/>
        <v>4.6936802219800892E-3</v>
      </c>
      <c r="M23" s="5">
        <f t="shared" si="7"/>
        <v>13.517960713772068</v>
      </c>
      <c r="N23" s="5">
        <f t="shared" si="8"/>
        <v>1.0796389683268337</v>
      </c>
    </row>
    <row r="24" spans="1:14" x14ac:dyDescent="0.25">
      <c r="A24" s="2">
        <f t="shared" si="3"/>
        <v>110</v>
      </c>
      <c r="B24" s="6">
        <f t="shared" si="9"/>
        <v>99.901445759515312</v>
      </c>
      <c r="C24" s="4">
        <f>[1]!Energy2Beta(B24)</f>
        <v>0.42934715059537631</v>
      </c>
      <c r="D24" s="4">
        <f t="shared" si="0"/>
        <v>0.12871398227698785</v>
      </c>
      <c r="E24" s="2">
        <f t="shared" si="10"/>
        <v>5</v>
      </c>
      <c r="F24" s="9">
        <f t="shared" si="4"/>
        <v>0.64356991138493924</v>
      </c>
      <c r="G24" s="9">
        <f>CompoundDensity*F24/10</f>
        <v>5.1399998112580947E-2</v>
      </c>
      <c r="H24" s="11">
        <f>[1]!StoppingPower(Zb,Ab,B24,Zt1_,ElossModel)/ft1_</f>
        <v>5.0606346666666662</v>
      </c>
      <c r="I24" s="11">
        <f>[1]!StoppingPower(Zb,Ab,B24,Zt2_,ElossModel)/ft2_</f>
        <v>5.9746075200000002</v>
      </c>
      <c r="J24" s="11">
        <f t="shared" si="5"/>
        <v>5.2891278799999997</v>
      </c>
      <c r="K24" s="4">
        <f t="shared" si="6"/>
        <v>0.27186116304919927</v>
      </c>
      <c r="L24" s="4">
        <f t="shared" si="2"/>
        <v>4.6937370277723382E-3</v>
      </c>
      <c r="M24" s="5">
        <f t="shared" si="7"/>
        <v>14.161530625157006</v>
      </c>
      <c r="N24" s="5">
        <f t="shared" si="8"/>
        <v>1.1310389664394147</v>
      </c>
    </row>
    <row r="25" spans="1:14" x14ac:dyDescent="0.25">
      <c r="A25" s="2">
        <f t="shared" si="3"/>
        <v>115</v>
      </c>
      <c r="B25" s="6">
        <f t="shared" si="9"/>
        <v>99.896752022487533</v>
      </c>
      <c r="C25" s="4">
        <f>[1]!Energy2Beta(B25)</f>
        <v>0.42933850485914526</v>
      </c>
      <c r="D25" s="4">
        <f t="shared" si="0"/>
        <v>0.12871139037172316</v>
      </c>
      <c r="E25" s="2">
        <f t="shared" si="10"/>
        <v>5</v>
      </c>
      <c r="F25" s="9">
        <f t="shared" si="4"/>
        <v>0.64355695185861583</v>
      </c>
      <c r="G25" s="9">
        <f>CompoundDensity*F25/10</f>
        <v>5.1398963074092072E-2</v>
      </c>
      <c r="H25" s="11">
        <f>[1]!StoppingPower(Zb,Ab,B25,Zt1_,ElossModel)/ft1_</f>
        <v>5.0608048224999997</v>
      </c>
      <c r="I25" s="11">
        <f>[1]!StoppingPower(Zb,Ab,B25,Zt2_,ElossModel)/ft2_</f>
        <v>5.9748091199999998</v>
      </c>
      <c r="J25" s="11">
        <f t="shared" si="5"/>
        <v>5.2893058968749997</v>
      </c>
      <c r="K25" s="4">
        <f t="shared" si="6"/>
        <v>0.27186483848105558</v>
      </c>
      <c r="L25" s="4">
        <f t="shared" si="2"/>
        <v>4.6938004848340363E-3</v>
      </c>
      <c r="M25" s="5">
        <f t="shared" si="7"/>
        <v>14.805087577015621</v>
      </c>
      <c r="N25" s="5">
        <f t="shared" si="8"/>
        <v>1.1824379295135068</v>
      </c>
    </row>
    <row r="26" spans="1:14" x14ac:dyDescent="0.25">
      <c r="A26" s="2">
        <f t="shared" si="3"/>
        <v>120</v>
      </c>
      <c r="B26" s="6">
        <f t="shared" si="9"/>
        <v>99.892058222002703</v>
      </c>
      <c r="C26" s="4">
        <f>[1]!Energy2Beta(B26)</f>
        <v>0.42932985871387536</v>
      </c>
      <c r="D26" s="4">
        <f t="shared" si="0"/>
        <v>0.1287087983438327</v>
      </c>
      <c r="E26" s="2">
        <f t="shared" si="10"/>
        <v>5</v>
      </c>
      <c r="F26" s="9">
        <f t="shared" si="4"/>
        <v>0.64354399171916343</v>
      </c>
      <c r="G26" s="9">
        <f>CompoundDensity*F26/10</f>
        <v>5.139792798663443E-2</v>
      </c>
      <c r="H26" s="11">
        <f>[1]!StoppingPower(Zb,Ab,B26,Zt1_,ElossModel)/ft1_</f>
        <v>5.0609749783333324</v>
      </c>
      <c r="I26" s="11">
        <f>[1]!StoppingPower(Zb,Ab,B26,Zt2_,ElossModel)/ft2_</f>
        <v>5.9750157599999998</v>
      </c>
      <c r="J26" s="11">
        <f t="shared" si="5"/>
        <v>5.2894851737499993</v>
      </c>
      <c r="K26" s="4">
        <f t="shared" si="6"/>
        <v>0.27186857804677295</v>
      </c>
      <c r="L26" s="4">
        <f t="shared" si="2"/>
        <v>4.6938650491795963E-3</v>
      </c>
      <c r="M26" s="5">
        <f t="shared" si="7"/>
        <v>15.448631568734784</v>
      </c>
      <c r="N26" s="5">
        <f t="shared" si="8"/>
        <v>1.2338358575001411</v>
      </c>
    </row>
    <row r="27" spans="1:14" x14ac:dyDescent="0.25">
      <c r="A27" s="2">
        <f t="shared" si="3"/>
        <v>125</v>
      </c>
      <c r="B27" s="6">
        <f t="shared" si="9"/>
        <v>99.887364356953526</v>
      </c>
      <c r="C27" s="4">
        <f>[1]!Energy2Beta(B27)</f>
        <v>0.42932121215749419</v>
      </c>
      <c r="D27" s="4">
        <f t="shared" si="0"/>
        <v>0.12870620619269518</v>
      </c>
      <c r="E27" s="2">
        <f t="shared" si="10"/>
        <v>5</v>
      </c>
      <c r="F27" s="9">
        <f t="shared" si="4"/>
        <v>0.64353103096347586</v>
      </c>
      <c r="G27" s="9">
        <f>CompoundDensity*F27/10</f>
        <v>5.1396892849959928E-2</v>
      </c>
      <c r="H27" s="11">
        <f>[1]!StoppingPower(Zb,Ab,B27,Zt1_,ElossModel)/ft1_</f>
        <v>5.0611451341666669</v>
      </c>
      <c r="I27" s="11">
        <f>[1]!StoppingPower(Zb,Ab,B27,Zt2_,ElossModel)/ft2_</f>
        <v>5.9752173599999994</v>
      </c>
      <c r="J27" s="11">
        <f t="shared" si="5"/>
        <v>5.2896631906250002</v>
      </c>
      <c r="K27" s="4">
        <f t="shared" si="6"/>
        <v>0.27187225222093031</v>
      </c>
      <c r="L27" s="4">
        <f t="shared" si="2"/>
        <v>4.6939284845268717E-3</v>
      </c>
      <c r="M27" s="5">
        <f t="shared" si="7"/>
        <v>16.092162599698259</v>
      </c>
      <c r="N27" s="5">
        <f t="shared" si="8"/>
        <v>1.2852327503501011</v>
      </c>
    </row>
    <row r="28" spans="1:14" x14ac:dyDescent="0.25">
      <c r="A28" s="2">
        <f t="shared" si="3"/>
        <v>130</v>
      </c>
      <c r="B28" s="6">
        <f t="shared" si="9"/>
        <v>99.882670428468998</v>
      </c>
      <c r="C28" s="4">
        <f>[1]!Energy2Beta(B28)</f>
        <v>0.42931256519205069</v>
      </c>
      <c r="D28" s="4">
        <f t="shared" si="0"/>
        <v>0.12870361391892488</v>
      </c>
      <c r="E28" s="2">
        <f t="shared" si="10"/>
        <v>5</v>
      </c>
      <c r="F28" s="9">
        <f t="shared" si="4"/>
        <v>0.64351806959462432</v>
      </c>
      <c r="G28" s="9">
        <f>CompoundDensity*F28/10</f>
        <v>5.1395857664313857E-2</v>
      </c>
      <c r="H28" s="11">
        <f>[1]!StoppingPower(Zb,Ab,B28,Zt1_,ElossModel)/ft1_</f>
        <v>5.0613052808333334</v>
      </c>
      <c r="I28" s="11">
        <f>[1]!StoppingPower(Zb,Ab,B28,Zt2_,ElossModel)/ft2_</f>
        <v>5.9754189599999998</v>
      </c>
      <c r="J28" s="11">
        <f t="shared" si="5"/>
        <v>5.2898337006249996</v>
      </c>
      <c r="K28" s="4">
        <f t="shared" si="6"/>
        <v>0.27187553994521313</v>
      </c>
      <c r="L28" s="4">
        <f t="shared" si="2"/>
        <v>4.6939852477402358E-3</v>
      </c>
      <c r="M28" s="5">
        <f t="shared" si="7"/>
        <v>16.735680669292883</v>
      </c>
      <c r="N28" s="5">
        <f t="shared" si="8"/>
        <v>1.336628608014415</v>
      </c>
    </row>
    <row r="29" spans="1:14" x14ac:dyDescent="0.25">
      <c r="A29" s="2">
        <f t="shared" si="3"/>
        <v>135</v>
      </c>
      <c r="B29" s="6">
        <f t="shared" si="9"/>
        <v>99.877976443221257</v>
      </c>
      <c r="C29" s="4">
        <f>[1]!Energy2Beta(B29)</f>
        <v>0.42930391782980437</v>
      </c>
      <c r="D29" s="4">
        <f t="shared" si="0"/>
        <v>0.12870102152619706</v>
      </c>
      <c r="E29" s="2">
        <f t="shared" si="10"/>
        <v>5</v>
      </c>
      <c r="F29" s="9">
        <f t="shared" si="4"/>
        <v>0.64350510763098523</v>
      </c>
      <c r="G29" s="9">
        <f>CompoundDensity*F29/10</f>
        <v>5.1394822431163903E-2</v>
      </c>
      <c r="H29" s="11">
        <f>[1]!StoppingPower(Zb,Ab,B29,Zt1_,ElossModel)/ft1_</f>
        <v>5.061475436666667</v>
      </c>
      <c r="I29" s="11">
        <f>[1]!StoppingPower(Zb,Ab,B29,Zt2_,ElossModel)/ft2_</f>
        <v>5.9756205599999994</v>
      </c>
      <c r="J29" s="11">
        <f t="shared" si="5"/>
        <v>5.2900117175000005</v>
      </c>
      <c r="K29" s="4">
        <f t="shared" si="6"/>
        <v>0.27187921287968891</v>
      </c>
      <c r="L29" s="4">
        <f t="shared" si="2"/>
        <v>4.6940486616841625E-3</v>
      </c>
      <c r="M29" s="5">
        <f t="shared" si="7"/>
        <v>17.379185776923869</v>
      </c>
      <c r="N29" s="5">
        <f t="shared" si="8"/>
        <v>1.388023430445579</v>
      </c>
    </row>
    <row r="30" spans="1:14" x14ac:dyDescent="0.25">
      <c r="A30" s="2">
        <f t="shared" si="3"/>
        <v>140</v>
      </c>
      <c r="B30" s="6">
        <f t="shared" si="9"/>
        <v>99.873282394559567</v>
      </c>
      <c r="C30" s="4">
        <f>[1]!Energy2Beta(B30)</f>
        <v>0.42929527005847212</v>
      </c>
      <c r="D30" s="4">
        <f t="shared" si="0"/>
        <v>0.12869842901082937</v>
      </c>
      <c r="E30" s="2">
        <f t="shared" si="10"/>
        <v>5</v>
      </c>
      <c r="F30" s="9">
        <f t="shared" si="4"/>
        <v>0.64349214505414687</v>
      </c>
      <c r="G30" s="9">
        <f>CompoundDensity*F30/10</f>
        <v>5.1393787149039548E-2</v>
      </c>
      <c r="H30" s="11">
        <f>[1]!StoppingPower(Zb,Ab,B30,Zt1_,ElossModel)/ft1_</f>
        <v>5.0616455924999997</v>
      </c>
      <c r="I30" s="11">
        <f>[1]!StoppingPower(Zb,Ab,B30,Zt2_,ElossModel)/ft2_</f>
        <v>5.9758271999999995</v>
      </c>
      <c r="J30" s="11">
        <f t="shared" si="5"/>
        <v>5.2901909943749992</v>
      </c>
      <c r="K30" s="4">
        <f t="shared" si="6"/>
        <v>0.27188294994267459</v>
      </c>
      <c r="L30" s="4">
        <f t="shared" si="2"/>
        <v>4.6941131828195622E-3</v>
      </c>
      <c r="M30" s="5">
        <f t="shared" si="7"/>
        <v>18.022677921978016</v>
      </c>
      <c r="N30" s="5">
        <f t="shared" si="8"/>
        <v>1.4394172175946185</v>
      </c>
    </row>
    <row r="31" spans="1:14" x14ac:dyDescent="0.25">
      <c r="A31" s="2">
        <f t="shared" si="3"/>
        <v>145</v>
      </c>
      <c r="B31" s="6">
        <f t="shared" si="9"/>
        <v>99.868588281376745</v>
      </c>
      <c r="C31" s="4">
        <f>[1]!Energy2Beta(B31)</f>
        <v>0.42928662187598282</v>
      </c>
      <c r="D31" s="4">
        <f t="shared" si="0"/>
        <v>0.12869583637220089</v>
      </c>
      <c r="E31" s="2">
        <f t="shared" si="10"/>
        <v>5</v>
      </c>
      <c r="F31" s="9">
        <f t="shared" si="4"/>
        <v>0.64347918186100439</v>
      </c>
      <c r="G31" s="9">
        <f>CompoundDensity*F31/10</f>
        <v>5.1392751817692837E-2</v>
      </c>
      <c r="H31" s="11">
        <f>[1]!StoppingPower(Zb,Ab,B31,Zt1_,ElossModel)/ft1_</f>
        <v>5.0618057391666671</v>
      </c>
      <c r="I31" s="11">
        <f>[1]!StoppingPower(Zb,Ab,B31,Zt2_,ElossModel)/ft2_</f>
        <v>5.9760287999999999</v>
      </c>
      <c r="J31" s="11">
        <f t="shared" si="5"/>
        <v>5.2903615043750003</v>
      </c>
      <c r="K31" s="4">
        <f t="shared" si="6"/>
        <v>0.27188623582022053</v>
      </c>
      <c r="L31" s="4">
        <f t="shared" si="2"/>
        <v>4.6941699141486463E-3</v>
      </c>
      <c r="M31" s="5">
        <f t="shared" si="7"/>
        <v>18.666157103839019</v>
      </c>
      <c r="N31" s="5">
        <f t="shared" si="8"/>
        <v>1.4908099694123114</v>
      </c>
    </row>
    <row r="32" spans="1:14" x14ac:dyDescent="0.25">
      <c r="A32" s="2">
        <f t="shared" si="3"/>
        <v>150</v>
      </c>
      <c r="B32" s="6">
        <f t="shared" si="9"/>
        <v>99.863894111462599</v>
      </c>
      <c r="C32" s="4">
        <f>[1]!Energy2Beta(B32)</f>
        <v>0.42927797329665673</v>
      </c>
      <c r="D32" s="4">
        <f t="shared" si="0"/>
        <v>0.12869324361460471</v>
      </c>
      <c r="E32" s="2">
        <f t="shared" si="10"/>
        <v>5</v>
      </c>
      <c r="F32" s="9">
        <f t="shared" si="4"/>
        <v>0.64346621807302351</v>
      </c>
      <c r="G32" s="9">
        <f>CompoundDensity*F32/10</f>
        <v>5.1391716438838164E-2</v>
      </c>
      <c r="H32" s="11">
        <f>[1]!StoppingPower(Zb,Ab,B32,Zt1_,ElossModel)/ft1_</f>
        <v>5.0619758949999998</v>
      </c>
      <c r="I32" s="11">
        <f>[1]!StoppingPower(Zb,Ab,B32,Zt2_,ElossModel)/ft2_</f>
        <v>5.9762303999999995</v>
      </c>
      <c r="J32" s="11">
        <f t="shared" si="5"/>
        <v>5.2905395212499995</v>
      </c>
      <c r="K32" s="4">
        <f t="shared" si="6"/>
        <v>0.27188990688454662</v>
      </c>
      <c r="L32" s="4">
        <f t="shared" si="2"/>
        <v>4.6942332958040669E-3</v>
      </c>
      <c r="M32" s="5">
        <f t="shared" si="7"/>
        <v>19.309623321912042</v>
      </c>
      <c r="N32" s="5">
        <f t="shared" si="8"/>
        <v>1.5422016858511496</v>
      </c>
    </row>
    <row r="33" spans="1:14" x14ac:dyDescent="0.25">
      <c r="A33" s="2">
        <f t="shared" si="3"/>
        <v>155</v>
      </c>
      <c r="B33" s="6">
        <f t="shared" si="9"/>
        <v>99.859199878166791</v>
      </c>
      <c r="C33" s="4">
        <f>[1]!Energy2Beta(B33)</f>
        <v>0.42926932430820985</v>
      </c>
      <c r="D33" s="4">
        <f t="shared" si="0"/>
        <v>0.12869065073435823</v>
      </c>
      <c r="E33" s="2">
        <f t="shared" si="10"/>
        <v>5</v>
      </c>
      <c r="F33" s="9">
        <f t="shared" si="4"/>
        <v>0.64345325367179118</v>
      </c>
      <c r="G33" s="9">
        <f>CompoundDensity*F33/10</f>
        <v>5.1390681011004948E-2</v>
      </c>
      <c r="H33" s="11">
        <f>[1]!StoppingPower(Zb,Ab,B33,Zt1_,ElossModel)/ft1_</f>
        <v>5.0621460508333334</v>
      </c>
      <c r="I33" s="11">
        <f>[1]!StoppingPower(Zb,Ab,B33,Zt2_,ElossModel)/ft2_</f>
        <v>5.976432</v>
      </c>
      <c r="J33" s="11">
        <f t="shared" si="5"/>
        <v>5.2907175381249996</v>
      </c>
      <c r="K33" s="4">
        <f t="shared" si="6"/>
        <v>0.27189357732111125</v>
      </c>
      <c r="L33" s="4">
        <f t="shared" si="2"/>
        <v>4.694296666621061E-3</v>
      </c>
      <c r="M33" s="5">
        <f t="shared" si="7"/>
        <v>19.953076575583832</v>
      </c>
      <c r="N33" s="5">
        <f t="shared" si="8"/>
        <v>1.5935923668621546</v>
      </c>
    </row>
    <row r="34" spans="1:14" x14ac:dyDescent="0.25">
      <c r="A34" s="2">
        <f t="shared" si="3"/>
        <v>160</v>
      </c>
      <c r="B34" s="6">
        <f t="shared" si="9"/>
        <v>99.854505581500163</v>
      </c>
      <c r="C34" s="4">
        <f>[1]!Energy2Beta(B34)</f>
        <v>0.42926067491063075</v>
      </c>
      <c r="D34" s="4">
        <f t="shared" si="0"/>
        <v>0.128688057731458</v>
      </c>
      <c r="E34" s="2">
        <f t="shared" si="10"/>
        <v>5</v>
      </c>
      <c r="F34" s="9">
        <f t="shared" si="4"/>
        <v>0.64344028865728997</v>
      </c>
      <c r="G34" s="9">
        <f>CompoundDensity*F34/10</f>
        <v>5.1389645534191772E-2</v>
      </c>
      <c r="H34" s="11">
        <f>[1]!StoppingPower(Zb,Ab,B34,Zt1_,ElossModel)/ft1_</f>
        <v>5.0623162066666669</v>
      </c>
      <c r="I34" s="11">
        <f>[1]!StoppingPower(Zb,Ab,B34,Zt2_,ElossModel)/ft2_</f>
        <v>5.9766386399999991</v>
      </c>
      <c r="J34" s="11">
        <f t="shared" si="5"/>
        <v>5.290896815</v>
      </c>
      <c r="K34" s="4">
        <f t="shared" si="6"/>
        <v>0.27189731188083421</v>
      </c>
      <c r="L34" s="4">
        <f t="shared" si="2"/>
        <v>4.6943611445371325E-3</v>
      </c>
      <c r="M34" s="5">
        <f t="shared" si="7"/>
        <v>20.596516864241121</v>
      </c>
      <c r="N34" s="5">
        <f t="shared" si="8"/>
        <v>1.6449820123963463</v>
      </c>
    </row>
    <row r="35" spans="1:14" x14ac:dyDescent="0.25">
      <c r="A35" s="2">
        <f t="shared" si="3"/>
        <v>165</v>
      </c>
      <c r="B35" s="6">
        <f t="shared" si="9"/>
        <v>99.849811220355633</v>
      </c>
      <c r="C35" s="4">
        <f>[1]!Energy2Beta(B35)</f>
        <v>0.42925202510184762</v>
      </c>
      <c r="D35" s="4">
        <f t="shared" si="0"/>
        <v>0.12868546460528291</v>
      </c>
      <c r="E35" s="2">
        <f t="shared" si="10"/>
        <v>5</v>
      </c>
      <c r="F35" s="9">
        <f t="shared" si="4"/>
        <v>0.64342732302641448</v>
      </c>
      <c r="G35" s="9">
        <f>CompoundDensity*F35/10</f>
        <v>5.1388610008150648E-2</v>
      </c>
      <c r="H35" s="11">
        <f>[1]!StoppingPower(Zb,Ab,B35,Zt1_,ElossModel)/ft1_</f>
        <v>5.0624763533333326</v>
      </c>
      <c r="I35" s="11">
        <f>[1]!StoppingPower(Zb,Ab,B35,Zt2_,ElossModel)/ft2_</f>
        <v>5.9768402399999996</v>
      </c>
      <c r="J35" s="11">
        <f t="shared" si="5"/>
        <v>5.2910673249999993</v>
      </c>
      <c r="K35" s="4">
        <f t="shared" si="6"/>
        <v>0.27190059529129385</v>
      </c>
      <c r="L35" s="4">
        <f t="shared" si="2"/>
        <v>4.6944178332714807E-3</v>
      </c>
      <c r="M35" s="5">
        <f t="shared" si="7"/>
        <v>21.239944187267536</v>
      </c>
      <c r="N35" s="5">
        <f t="shared" si="8"/>
        <v>1.696370622404497</v>
      </c>
    </row>
    <row r="36" spans="1:14" x14ac:dyDescent="0.25">
      <c r="A36" s="2">
        <f t="shared" si="3"/>
        <v>170</v>
      </c>
      <c r="B36" s="6">
        <f t="shared" si="9"/>
        <v>99.845116802522355</v>
      </c>
      <c r="C36" s="4">
        <f>[1]!Energy2Beta(B36)</f>
        <v>0.42924337489618186</v>
      </c>
      <c r="D36" s="4">
        <f t="shared" si="0"/>
        <v>0.12868287136012635</v>
      </c>
      <c r="E36" s="2">
        <f t="shared" si="10"/>
        <v>5</v>
      </c>
      <c r="F36" s="9">
        <f t="shared" si="4"/>
        <v>0.64341435680063175</v>
      </c>
      <c r="G36" s="9">
        <f>CompoundDensity*F36/10</f>
        <v>5.1387574434596052E-2</v>
      </c>
      <c r="H36" s="11">
        <f>[1]!StoppingPower(Zb,Ab,B36,Zt1_,ElossModel)/ft1_</f>
        <v>5.062646509166667</v>
      </c>
      <c r="I36" s="11">
        <f>[1]!StoppingPower(Zb,Ab,B36,Zt2_,ElossModel)/ft2_</f>
        <v>5.9770418399999992</v>
      </c>
      <c r="J36" s="11">
        <f t="shared" si="5"/>
        <v>5.2912453418750003</v>
      </c>
      <c r="K36" s="4">
        <f t="shared" si="6"/>
        <v>0.2719042638573112</v>
      </c>
      <c r="L36" s="4">
        <f t="shared" si="2"/>
        <v>4.6944811717931053E-3</v>
      </c>
      <c r="M36" s="5">
        <f t="shared" si="7"/>
        <v>21.883358544068169</v>
      </c>
      <c r="N36" s="5">
        <f t="shared" si="8"/>
        <v>1.7477581968390929</v>
      </c>
    </row>
    <row r="37" spans="1:14" x14ac:dyDescent="0.25">
      <c r="A37" s="2">
        <f t="shared" si="3"/>
        <v>175</v>
      </c>
      <c r="B37" s="6">
        <f t="shared" si="9"/>
        <v>99.840422321350559</v>
      </c>
      <c r="C37" s="4">
        <f>[1]!Energy2Beta(B37)</f>
        <v>0.42923472428134907</v>
      </c>
      <c r="D37" s="4">
        <f t="shared" si="0"/>
        <v>0.12868027799230564</v>
      </c>
      <c r="E37" s="2">
        <f t="shared" si="10"/>
        <v>5</v>
      </c>
      <c r="F37" s="9">
        <f t="shared" si="4"/>
        <v>0.64340138996152818</v>
      </c>
      <c r="G37" s="9">
        <f>CompoundDensity*F37/10</f>
        <v>5.1386538812057368E-2</v>
      </c>
      <c r="H37" s="11">
        <f>[1]!StoppingPower(Zb,Ab,B37,Zt1_,ElossModel)/ft1_</f>
        <v>5.0628166649999997</v>
      </c>
      <c r="I37" s="11">
        <f>[1]!StoppingPower(Zb,Ab,B37,Zt2_,ElossModel)/ft2_</f>
        <v>5.9772484799999992</v>
      </c>
      <c r="J37" s="11">
        <f t="shared" si="5"/>
        <v>5.2914246187499998</v>
      </c>
      <c r="K37" s="4">
        <f t="shared" si="6"/>
        <v>0.27190799654247272</v>
      </c>
      <c r="L37" s="4">
        <f t="shared" si="2"/>
        <v>4.6945456173444998E-3</v>
      </c>
      <c r="M37" s="5">
        <f t="shared" si="7"/>
        <v>22.526759934029698</v>
      </c>
      <c r="N37" s="5">
        <f t="shared" si="8"/>
        <v>1.7991447356511503</v>
      </c>
    </row>
    <row r="38" spans="1:14" x14ac:dyDescent="0.25">
      <c r="A38" s="2">
        <f t="shared" si="3"/>
        <v>180</v>
      </c>
      <c r="B38" s="6">
        <f t="shared" si="9"/>
        <v>99.835727775733218</v>
      </c>
      <c r="C38" s="4">
        <f>[1]!Energy2Beta(B38)</f>
        <v>0.42922607325527712</v>
      </c>
      <c r="D38" s="4">
        <f t="shared" si="0"/>
        <v>0.12867768450119954</v>
      </c>
      <c r="E38" s="2">
        <f t="shared" si="10"/>
        <v>5</v>
      </c>
      <c r="F38" s="9">
        <f t="shared" si="4"/>
        <v>0.6433884225059977</v>
      </c>
      <c r="G38" s="9">
        <f>CompoundDensity*F38/10</f>
        <v>5.1385503140286518E-2</v>
      </c>
      <c r="H38" s="11">
        <f>[1]!StoppingPower(Zb,Ab,B38,Zt1_,ElossModel)/ft1_</f>
        <v>5.0629868208333333</v>
      </c>
      <c r="I38" s="11">
        <f>[1]!StoppingPower(Zb,Ab,B38,Zt2_,ElossModel)/ft2_</f>
        <v>5.9774500799999997</v>
      </c>
      <c r="J38" s="11">
        <f t="shared" si="5"/>
        <v>5.2916026356249999</v>
      </c>
      <c r="K38" s="4">
        <f t="shared" si="6"/>
        <v>0.27191166385005683</v>
      </c>
      <c r="L38" s="4">
        <f t="shared" si="2"/>
        <v>4.6946089341390242E-3</v>
      </c>
      <c r="M38" s="5">
        <f t="shared" si="7"/>
        <v>23.170148356535694</v>
      </c>
      <c r="N38" s="5">
        <f t="shared" si="8"/>
        <v>1.8505302387914369</v>
      </c>
    </row>
    <row r="39" spans="1:14" x14ac:dyDescent="0.25">
      <c r="A39" s="2">
        <f t="shared" si="3"/>
        <v>185</v>
      </c>
      <c r="B39" s="6">
        <f t="shared" si="9"/>
        <v>99.831033166799074</v>
      </c>
      <c r="C39" s="4">
        <f>[1]!Energy2Beta(B39)</f>
        <v>0.42921742182001504</v>
      </c>
      <c r="D39" s="4">
        <f t="shared" si="0"/>
        <v>0.12867509088742232</v>
      </c>
      <c r="E39" s="2">
        <f t="shared" si="10"/>
        <v>5</v>
      </c>
      <c r="F39" s="9">
        <f t="shared" si="4"/>
        <v>0.64337545443711164</v>
      </c>
      <c r="G39" s="9">
        <f>CompoundDensity*F39/10</f>
        <v>5.138446741952879E-2</v>
      </c>
      <c r="H39" s="11">
        <f>[1]!StoppingPower(Zb,Ab,B39,Zt1_,ElossModel)/ft1_</f>
        <v>5.0631469674999998</v>
      </c>
      <c r="I39" s="11">
        <f>[1]!StoppingPower(Zb,Ab,B39,Zt2_,ElossModel)/ft2_</f>
        <v>5.9776516799999992</v>
      </c>
      <c r="J39" s="11">
        <f t="shared" si="5"/>
        <v>5.2917731456249992</v>
      </c>
      <c r="K39" s="4">
        <f t="shared" si="6"/>
        <v>0.27191494479290518</v>
      </c>
      <c r="L39" s="4">
        <f t="shared" si="2"/>
        <v>4.6946655802695726E-3</v>
      </c>
      <c r="M39" s="5">
        <f t="shared" si="7"/>
        <v>23.813523810972807</v>
      </c>
      <c r="N39" s="5">
        <f t="shared" si="8"/>
        <v>1.9019147062109656</v>
      </c>
    </row>
    <row r="40" spans="1:14" x14ac:dyDescent="0.25">
      <c r="A40" s="2">
        <f t="shared" si="3"/>
        <v>190</v>
      </c>
      <c r="B40" s="6">
        <f t="shared" si="9"/>
        <v>99.8263385012188</v>
      </c>
      <c r="C40" s="4">
        <f>[1]!Energy2Beta(B40)</f>
        <v>0.42920876998782448</v>
      </c>
      <c r="D40" s="4">
        <f t="shared" si="0"/>
        <v>0.1286724971546499</v>
      </c>
      <c r="E40" s="2">
        <f t="shared" si="10"/>
        <v>5</v>
      </c>
      <c r="F40" s="9">
        <f t="shared" si="4"/>
        <v>0.6433624857732495</v>
      </c>
      <c r="G40" s="9">
        <f>CompoundDensity*F40/10</f>
        <v>5.1383431651252122E-2</v>
      </c>
      <c r="H40" s="11">
        <f>[1]!StoppingPower(Zb,Ab,B40,Zt1_,ElossModel)/ft1_</f>
        <v>5.0633171233333334</v>
      </c>
      <c r="I40" s="11">
        <f>[1]!StoppingPower(Zb,Ab,B40,Zt2_,ElossModel)/ft2_</f>
        <v>5.9778532799999997</v>
      </c>
      <c r="J40" s="11">
        <f t="shared" si="5"/>
        <v>5.2919511625000002</v>
      </c>
      <c r="K40" s="4">
        <f t="shared" si="6"/>
        <v>0.27191861086008295</v>
      </c>
      <c r="L40" s="4">
        <f t="shared" si="2"/>
        <v>4.6947288756482349E-3</v>
      </c>
      <c r="M40" s="5">
        <f t="shared" si="7"/>
        <v>24.456886296746056</v>
      </c>
      <c r="N40" s="5">
        <f t="shared" si="8"/>
        <v>1.9532981378622176</v>
      </c>
    </row>
    <row r="41" spans="1:14" x14ac:dyDescent="0.25">
      <c r="A41" s="2">
        <f t="shared" si="3"/>
        <v>195</v>
      </c>
      <c r="B41" s="6">
        <f t="shared" si="9"/>
        <v>99.821643772343151</v>
      </c>
      <c r="C41" s="4">
        <f>[1]!Energy2Beta(B41)</f>
        <v>0.4292001177464202</v>
      </c>
      <c r="D41" s="4">
        <f t="shared" si="0"/>
        <v>0.12866990329919931</v>
      </c>
      <c r="E41" s="2">
        <f t="shared" si="10"/>
        <v>5</v>
      </c>
      <c r="F41" s="9">
        <f t="shared" si="4"/>
        <v>0.64334951649599659</v>
      </c>
      <c r="G41" s="9">
        <f>CompoundDensity*F41/10</f>
        <v>5.138239583398576E-2</v>
      </c>
      <c r="H41" s="11">
        <f>[1]!StoppingPower(Zb,Ab,B41,Zt1_,ElossModel)/ft1_</f>
        <v>5.0634872791666661</v>
      </c>
      <c r="I41" s="11">
        <f>[1]!StoppingPower(Zb,Ab,B41,Zt2_,ElossModel)/ft2_</f>
        <v>5.9780599200000006</v>
      </c>
      <c r="J41" s="11">
        <f t="shared" si="5"/>
        <v>5.2921304393749997</v>
      </c>
      <c r="K41" s="4">
        <f t="shared" si="6"/>
        <v>0.27192234104105123</v>
      </c>
      <c r="L41" s="4">
        <f t="shared" si="2"/>
        <v>4.6947932779642359E-3</v>
      </c>
      <c r="M41" s="5">
        <f t="shared" si="7"/>
        <v>25.100235813242051</v>
      </c>
      <c r="N41" s="5">
        <f t="shared" si="8"/>
        <v>2.0046805336962032</v>
      </c>
    </row>
    <row r="42" spans="1:14" x14ac:dyDescent="0.25">
      <c r="A42" s="2">
        <f t="shared" si="3"/>
        <v>200</v>
      </c>
      <c r="B42" s="6">
        <f t="shared" si="9"/>
        <v>99.816948979065188</v>
      </c>
      <c r="C42" s="4">
        <f>[1]!Energy2Beta(B42)</f>
        <v>0.42919146509373046</v>
      </c>
      <c r="D42" s="4">
        <f t="shared" si="0"/>
        <v>0.12866730932044945</v>
      </c>
      <c r="E42" s="2">
        <f t="shared" si="10"/>
        <v>5</v>
      </c>
      <c r="F42" s="9">
        <f t="shared" si="4"/>
        <v>0.64333654660224726</v>
      </c>
      <c r="G42" s="9">
        <f>CompoundDensity*F42/10</f>
        <v>5.138135996748168E-2</v>
      </c>
      <c r="H42" s="11">
        <f>[1]!StoppingPower(Zb,Ab,B42,Zt1_,ElossModel)/ft1_</f>
        <v>5.0636574350000005</v>
      </c>
      <c r="I42" s="11">
        <f>[1]!StoppingPower(Zb,Ab,B42,Zt2_,ElossModel)/ft2_</f>
        <v>5.9782615200000002</v>
      </c>
      <c r="J42" s="11">
        <f t="shared" si="5"/>
        <v>5.2923084562500007</v>
      </c>
      <c r="K42" s="4">
        <f t="shared" si="6"/>
        <v>0.27192600584952853</v>
      </c>
      <c r="L42" s="4">
        <f t="shared" si="2"/>
        <v>4.6948565516111837E-3</v>
      </c>
      <c r="M42" s="5">
        <f t="shared" si="7"/>
        <v>25.743572359844297</v>
      </c>
      <c r="N42" s="5">
        <f t="shared" si="8"/>
        <v>2.056061893663685</v>
      </c>
    </row>
    <row r="43" spans="1:14" x14ac:dyDescent="0.25">
      <c r="A43" s="2">
        <f t="shared" si="3"/>
        <v>205</v>
      </c>
      <c r="B43" s="6">
        <f t="shared" si="9"/>
        <v>99.812254122513579</v>
      </c>
      <c r="C43" s="4">
        <f>[1]!Energy2Beta(B43)</f>
        <v>0.42918281203180386</v>
      </c>
      <c r="D43" s="4">
        <f t="shared" si="0"/>
        <v>0.12866471521901449</v>
      </c>
      <c r="E43" s="2">
        <f t="shared" si="10"/>
        <v>5</v>
      </c>
      <c r="F43" s="9">
        <f t="shared" si="4"/>
        <v>0.6433235760950724</v>
      </c>
      <c r="G43" s="9">
        <f>CompoundDensity*F43/10</f>
        <v>5.138032405198515E-2</v>
      </c>
      <c r="H43" s="11">
        <f>[1]!StoppingPower(Zb,Ab,B43,Zt1_,ElossModel)/ft1_</f>
        <v>5.0638175816666662</v>
      </c>
      <c r="I43" s="11">
        <f>[1]!StoppingPower(Zb,Ab,B43,Zt2_,ElossModel)/ft2_</f>
        <v>5.9784631199999998</v>
      </c>
      <c r="J43" s="11">
        <f t="shared" si="5"/>
        <v>5.29247896625</v>
      </c>
      <c r="K43" s="4">
        <f t="shared" si="6"/>
        <v>0.27192928432424041</v>
      </c>
      <c r="L43" s="4">
        <f t="shared" si="2"/>
        <v>4.6949131551288657E-3</v>
      </c>
      <c r="M43" s="5">
        <f t="shared" si="7"/>
        <v>26.386895935939368</v>
      </c>
      <c r="N43" s="5">
        <f t="shared" si="8"/>
        <v>2.1074422177156702</v>
      </c>
    </row>
    <row r="44" spans="1:14" x14ac:dyDescent="0.25">
      <c r="A44" s="2">
        <f t="shared" si="3"/>
        <v>210</v>
      </c>
      <c r="B44" s="6">
        <f t="shared" si="9"/>
        <v>99.807559209358445</v>
      </c>
      <c r="C44" s="4">
        <f>[1]!Energy2Beta(B44)</f>
        <v>0.42917415857290264</v>
      </c>
      <c r="D44" s="4">
        <f t="shared" si="0"/>
        <v>0.1286621209985705</v>
      </c>
      <c r="E44" s="2">
        <f t="shared" si="10"/>
        <v>5</v>
      </c>
      <c r="F44" s="9">
        <f t="shared" si="4"/>
        <v>0.64331060499285253</v>
      </c>
      <c r="G44" s="9">
        <f>CompoundDensity*F44/10</f>
        <v>5.1379288088964151E-2</v>
      </c>
      <c r="H44" s="11">
        <f>[1]!StoppingPower(Zb,Ab,B44,Zt1_,ElossModel)/ft1_</f>
        <v>5.0639877374999998</v>
      </c>
      <c r="I44" s="11">
        <f>[1]!StoppingPower(Zb,Ab,B44,Zt2_,ElossModel)/ft2_</f>
        <v>5.9786697599999998</v>
      </c>
      <c r="J44" s="11">
        <f t="shared" si="5"/>
        <v>5.2926582431249996</v>
      </c>
      <c r="K44" s="4">
        <f t="shared" si="6"/>
        <v>0.27193301262995023</v>
      </c>
      <c r="L44" s="4">
        <f t="shared" si="2"/>
        <v>4.6949775250681568E-3</v>
      </c>
      <c r="M44" s="5">
        <f t="shared" si="7"/>
        <v>27.03020654093222</v>
      </c>
      <c r="N44" s="5">
        <f t="shared" si="8"/>
        <v>2.1588215058046343</v>
      </c>
    </row>
    <row r="45" spans="1:14" x14ac:dyDescent="0.25">
      <c r="A45" s="2">
        <f t="shared" si="3"/>
        <v>215</v>
      </c>
      <c r="B45" s="6">
        <f t="shared" si="9"/>
        <v>99.802864231833382</v>
      </c>
      <c r="C45" s="4">
        <f>[1]!Energy2Beta(B45)</f>
        <v>0.42916550470268139</v>
      </c>
      <c r="D45" s="4">
        <f t="shared" si="0"/>
        <v>0.12865952665481686</v>
      </c>
      <c r="E45" s="2">
        <f t="shared" si="10"/>
        <v>5</v>
      </c>
      <c r="F45" s="9">
        <f t="shared" si="4"/>
        <v>0.64329763327408429</v>
      </c>
      <c r="G45" s="9">
        <f>CompoundDensity*F45/10</f>
        <v>5.137825207670129E-2</v>
      </c>
      <c r="H45" s="11">
        <f>[1]!StoppingPower(Zb,Ab,B45,Zt1_,ElossModel)/ft1_</f>
        <v>5.0641578933333333</v>
      </c>
      <c r="I45" s="11">
        <f>[1]!StoppingPower(Zb,Ab,B45,Zt2_,ElossModel)/ft2_</f>
        <v>5.9788713600000003</v>
      </c>
      <c r="J45" s="11">
        <f t="shared" si="5"/>
        <v>5.2928362599999996</v>
      </c>
      <c r="K45" s="4">
        <f t="shared" si="6"/>
        <v>0.27193667556698486</v>
      </c>
      <c r="L45" s="4">
        <f t="shared" si="2"/>
        <v>4.6950407664042744E-3</v>
      </c>
      <c r="M45" s="5">
        <f t="shared" si="7"/>
        <v>27.673504174206304</v>
      </c>
      <c r="N45" s="5">
        <f t="shared" si="8"/>
        <v>2.2101997578813357</v>
      </c>
    </row>
    <row r="46" spans="1:14" x14ac:dyDescent="0.25">
      <c r="A46" s="2">
        <f t="shared" si="3"/>
        <v>220</v>
      </c>
      <c r="B46" s="6">
        <f t="shared" si="9"/>
        <v>99.798169191066975</v>
      </c>
      <c r="C46" s="4">
        <f>[1]!Energy2Beta(B46)</f>
        <v>0.42915685042318791</v>
      </c>
      <c r="D46" s="4">
        <f t="shared" si="0"/>
        <v>0.12865693218836749</v>
      </c>
      <c r="E46" s="2">
        <f t="shared" si="10"/>
        <v>5</v>
      </c>
      <c r="F46" s="9">
        <f t="shared" si="4"/>
        <v>0.64328466094183745</v>
      </c>
      <c r="G46" s="9">
        <f>CompoundDensity*F46/10</f>
        <v>5.1377216015441728E-2</v>
      </c>
      <c r="H46" s="11">
        <f>[1]!StoppingPower(Zb,Ab,B46,Zt1_,ElossModel)/ft1_</f>
        <v>5.064328049166666</v>
      </c>
      <c r="I46" s="11">
        <f>[1]!StoppingPower(Zb,Ab,B46,Zt2_,ElossModel)/ft2_</f>
        <v>5.9790729599999999</v>
      </c>
      <c r="J46" s="11">
        <f t="shared" si="5"/>
        <v>5.2930142768749997</v>
      </c>
      <c r="K46" s="4">
        <f t="shared" si="6"/>
        <v>0.27194033787582395</v>
      </c>
      <c r="L46" s="4">
        <f t="shared" si="2"/>
        <v>4.6951039968944714E-3</v>
      </c>
      <c r="M46" s="5">
        <f t="shared" si="7"/>
        <v>28.316788835148142</v>
      </c>
      <c r="N46" s="5">
        <f t="shared" si="8"/>
        <v>2.2615769738967773</v>
      </c>
    </row>
    <row r="47" spans="1:14" x14ac:dyDescent="0.25">
      <c r="A47" s="2">
        <f t="shared" si="3"/>
        <v>225</v>
      </c>
      <c r="B47" s="6">
        <f t="shared" si="9"/>
        <v>99.793474087070081</v>
      </c>
      <c r="C47" s="4">
        <f>[1]!Energy2Beta(B47)</f>
        <v>0.4291481957344111</v>
      </c>
      <c r="D47" s="4">
        <f t="shared" si="0"/>
        <v>0.1286543375992191</v>
      </c>
      <c r="E47" s="2">
        <f t="shared" si="10"/>
        <v>5</v>
      </c>
      <c r="F47" s="9">
        <f t="shared" si="4"/>
        <v>0.64327168799609546</v>
      </c>
      <c r="G47" s="9">
        <f>CompoundDensity*F47/10</f>
        <v>5.1376179905184158E-2</v>
      </c>
      <c r="H47" s="11">
        <f>[1]!StoppingPower(Zb,Ab,B47,Zt1_,ElossModel)/ft1_</f>
        <v>5.0644881958333334</v>
      </c>
      <c r="I47" s="11">
        <f>[1]!StoppingPower(Zb,Ab,B47,Zt2_,ElossModel)/ft2_</f>
        <v>5.9792795999999999</v>
      </c>
      <c r="J47" s="11">
        <f t="shared" si="5"/>
        <v>5.2931860468750003</v>
      </c>
      <c r="K47" s="4">
        <f t="shared" si="6"/>
        <v>0.27194367861586055</v>
      </c>
      <c r="L47" s="4">
        <f t="shared" si="2"/>
        <v>4.6951616754353645E-3</v>
      </c>
      <c r="M47" s="5">
        <f t="shared" si="7"/>
        <v>28.960060523144236</v>
      </c>
      <c r="N47" s="5">
        <f t="shared" si="8"/>
        <v>2.3129531538019612</v>
      </c>
    </row>
    <row r="48" spans="1:14" x14ac:dyDescent="0.25">
      <c r="A48" s="2">
        <f t="shared" si="3"/>
        <v>230</v>
      </c>
      <c r="B48" s="6">
        <f t="shared" si="9"/>
        <v>99.788778925394652</v>
      </c>
      <c r="C48" s="4">
        <f>[1]!Energy2Beta(B48)</f>
        <v>0.42913954064655385</v>
      </c>
      <c r="D48" s="4">
        <f t="shared" si="0"/>
        <v>0.12865174289043038</v>
      </c>
      <c r="E48" s="2">
        <f t="shared" si="10"/>
        <v>5</v>
      </c>
      <c r="F48" s="9">
        <f t="shared" si="4"/>
        <v>0.64325871445215188</v>
      </c>
      <c r="G48" s="9">
        <f>CompoundDensity*F48/10</f>
        <v>5.1375143747150007E-2</v>
      </c>
      <c r="H48" s="11">
        <f>[1]!StoppingPower(Zb,Ab,B48,Zt1_,ElossModel)/ft1_</f>
        <v>5.0646583516666661</v>
      </c>
      <c r="I48" s="11">
        <f>[1]!StoppingPower(Zb,Ab,B48,Zt2_,ElossModel)/ft2_</f>
        <v>5.9794812000000004</v>
      </c>
      <c r="J48" s="11">
        <f t="shared" si="5"/>
        <v>5.2933640637499995</v>
      </c>
      <c r="K48" s="4">
        <f t="shared" si="6"/>
        <v>0.27194733968115431</v>
      </c>
      <c r="L48" s="4">
        <f t="shared" si="2"/>
        <v>4.6952248844555041E-3</v>
      </c>
      <c r="M48" s="5">
        <f t="shared" si="7"/>
        <v>29.603319237596388</v>
      </c>
      <c r="N48" s="5">
        <f t="shared" si="8"/>
        <v>2.3643282975491111</v>
      </c>
    </row>
    <row r="49" spans="1:14" x14ac:dyDescent="0.25">
      <c r="A49" s="2">
        <f t="shared" si="3"/>
        <v>235</v>
      </c>
      <c r="B49" s="6">
        <f t="shared" si="9"/>
        <v>99.784083700510195</v>
      </c>
      <c r="C49" s="4">
        <f>[1]!Energy2Beta(B49)</f>
        <v>0.42913088514939018</v>
      </c>
      <c r="D49" s="4">
        <f t="shared" si="0"/>
        <v>0.12864914805893568</v>
      </c>
      <c r="E49" s="2">
        <f t="shared" si="10"/>
        <v>5</v>
      </c>
      <c r="F49" s="9">
        <f t="shared" si="4"/>
        <v>0.6432457402946784</v>
      </c>
      <c r="G49" s="9">
        <f>CompoundDensity*F49/10</f>
        <v>5.137410754011508E-2</v>
      </c>
      <c r="H49" s="11">
        <f>[1]!StoppingPower(Zb,Ab,B49,Zt1_,ElossModel)/ft1_</f>
        <v>5.0648285075000006</v>
      </c>
      <c r="I49" s="11">
        <f>[1]!StoppingPower(Zb,Ab,B49,Zt2_,ElossModel)/ft2_</f>
        <v>5.9796828</v>
      </c>
      <c r="J49" s="11">
        <f t="shared" si="5"/>
        <v>5.2935420806250004</v>
      </c>
      <c r="K49" s="4">
        <f t="shared" si="6"/>
        <v>0.27195100011815332</v>
      </c>
      <c r="L49" s="4">
        <f t="shared" si="2"/>
        <v>4.6952880826280101E-3</v>
      </c>
      <c r="M49" s="5">
        <f t="shared" si="7"/>
        <v>30.246564977891065</v>
      </c>
      <c r="N49" s="5">
        <f t="shared" si="8"/>
        <v>2.4157024050892262</v>
      </c>
    </row>
    <row r="50" spans="1:14" x14ac:dyDescent="0.25">
      <c r="A50" s="2">
        <f t="shared" si="3"/>
        <v>240</v>
      </c>
      <c r="B50" s="6">
        <f t="shared" si="9"/>
        <v>99.779388412427565</v>
      </c>
      <c r="C50" s="4">
        <f>[1]!Energy2Beta(B50)</f>
        <v>0.42912222924290794</v>
      </c>
      <c r="D50" s="4">
        <f t="shared" si="0"/>
        <v>0.12864655310473136</v>
      </c>
      <c r="E50" s="2">
        <f t="shared" si="10"/>
        <v>5</v>
      </c>
      <c r="F50" s="9">
        <f t="shared" si="4"/>
        <v>0.64323276552365682</v>
      </c>
      <c r="G50" s="9">
        <f>CompoundDensity*F50/10</f>
        <v>5.1373071284077899E-2</v>
      </c>
      <c r="H50" s="11">
        <f>[1]!StoppingPower(Zb,Ab,B50,Zt1_,ElossModel)/ft1_</f>
        <v>5.0649986633333333</v>
      </c>
      <c r="I50" s="11">
        <f>[1]!StoppingPower(Zb,Ab,B50,Zt2_,ElossModel)/ft2_</f>
        <v>5.9798844000000004</v>
      </c>
      <c r="J50" s="11">
        <f t="shared" si="5"/>
        <v>5.2937200974999996</v>
      </c>
      <c r="K50" s="4">
        <f t="shared" si="6"/>
        <v>0.27195465992682327</v>
      </c>
      <c r="L50" s="4">
        <f t="shared" si="2"/>
        <v>4.6953512699522901E-3</v>
      </c>
      <c r="M50" s="5">
        <f t="shared" si="7"/>
        <v>30.889797743414722</v>
      </c>
      <c r="N50" s="5">
        <f t="shared" si="8"/>
        <v>2.4670754763733043</v>
      </c>
    </row>
    <row r="51" spans="1:14" x14ac:dyDescent="0.25">
      <c r="A51" s="2">
        <f t="shared" si="3"/>
        <v>245</v>
      </c>
      <c r="B51" s="6">
        <f t="shared" si="9"/>
        <v>99.774693061157606</v>
      </c>
      <c r="C51" s="4">
        <f>[1]!Energy2Beta(B51)</f>
        <v>0.42911357292709568</v>
      </c>
      <c r="D51" s="4">
        <f t="shared" si="0"/>
        <v>0.128643958027814</v>
      </c>
      <c r="E51" s="2">
        <f t="shared" si="10"/>
        <v>5</v>
      </c>
      <c r="F51" s="9">
        <f t="shared" si="4"/>
        <v>0.64321979013907005</v>
      </c>
      <c r="G51" s="9">
        <f>CompoundDensity*F51/10</f>
        <v>5.1372034979037105E-2</v>
      </c>
      <c r="H51" s="11">
        <f>[1]!StoppingPower(Zb,Ab,B51,Zt1_,ElossModel)/ft1_</f>
        <v>5.0651588100000007</v>
      </c>
      <c r="I51" s="11">
        <f>[1]!StoppingPower(Zb,Ab,B51,Zt2_,ElossModel)/ft2_</f>
        <v>5.9800910399999996</v>
      </c>
      <c r="J51" s="11">
        <f t="shared" si="5"/>
        <v>5.2938918675000011</v>
      </c>
      <c r="K51" s="4">
        <f t="shared" si="6"/>
        <v>0.27195799819245015</v>
      </c>
      <c r="L51" s="4">
        <f t="shared" si="2"/>
        <v>4.6954089057720068E-3</v>
      </c>
      <c r="M51" s="5">
        <f t="shared" si="7"/>
        <v>31.533017533553792</v>
      </c>
      <c r="N51" s="5">
        <f t="shared" si="8"/>
        <v>2.5184475113523415</v>
      </c>
    </row>
    <row r="52" spans="1:14" x14ac:dyDescent="0.25">
      <c r="A52" s="2">
        <f t="shared" si="3"/>
        <v>250</v>
      </c>
      <c r="B52" s="6">
        <f t="shared" si="9"/>
        <v>99.769997652251831</v>
      </c>
      <c r="C52" s="4">
        <f>[1]!Energy2Beta(B52)</f>
        <v>0.42910491621215663</v>
      </c>
      <c r="D52" s="4">
        <f t="shared" si="0"/>
        <v>0.12864136283124245</v>
      </c>
      <c r="E52" s="2">
        <f t="shared" si="10"/>
        <v>5</v>
      </c>
      <c r="F52" s="9">
        <f t="shared" si="4"/>
        <v>0.64320681415621217</v>
      </c>
      <c r="G52" s="9">
        <f>CompoundDensity*F52/10</f>
        <v>5.1370998626214193E-2</v>
      </c>
      <c r="H52" s="11">
        <f>[1]!StoppingPower(Zb,Ab,B52,Zt1_,ElossModel)/ft1_</f>
        <v>5.0653289658333334</v>
      </c>
      <c r="I52" s="11">
        <f>[1]!StoppingPower(Zb,Ab,B52,Zt2_,ElossModel)/ft2_</f>
        <v>5.98029264</v>
      </c>
      <c r="J52" s="11">
        <f t="shared" si="5"/>
        <v>5.2940698843750003</v>
      </c>
      <c r="K52" s="4">
        <f t="shared" si="6"/>
        <v>0.27196165675731004</v>
      </c>
      <c r="L52" s="4">
        <f t="shared" si="2"/>
        <v>4.6954720716216583E-3</v>
      </c>
      <c r="M52" s="5">
        <f t="shared" si="7"/>
        <v>32.176224347710004</v>
      </c>
      <c r="N52" s="5">
        <f t="shared" si="8"/>
        <v>2.5698185099785555</v>
      </c>
    </row>
    <row r="53" spans="1:14" x14ac:dyDescent="0.25">
      <c r="A53" s="2">
        <f t="shared" si="3"/>
        <v>255</v>
      </c>
      <c r="B53" s="6">
        <f t="shared" si="9"/>
        <v>99.765302180180214</v>
      </c>
      <c r="C53" s="4">
        <f>[1]!Energy2Beta(B53)</f>
        <v>0.42909625908786486</v>
      </c>
      <c r="D53" s="4">
        <f t="shared" si="0"/>
        <v>0.128638767511951</v>
      </c>
      <c r="E53" s="2">
        <f t="shared" si="10"/>
        <v>5</v>
      </c>
      <c r="F53" s="9">
        <f t="shared" si="4"/>
        <v>0.64319383755975501</v>
      </c>
      <c r="G53" s="9">
        <f>CompoundDensity*F53/10</f>
        <v>5.136996222438496E-2</v>
      </c>
      <c r="H53" s="11">
        <f>[1]!StoppingPower(Zb,Ab,B53,Zt1_,ElossModel)/ft1_</f>
        <v>5.065499121666666</v>
      </c>
      <c r="I53" s="11">
        <f>[1]!StoppingPower(Zb,Ab,B53,Zt2_,ElossModel)/ft2_</f>
        <v>5.9804942399999996</v>
      </c>
      <c r="J53" s="11">
        <f t="shared" si="5"/>
        <v>5.2942479012499994</v>
      </c>
      <c r="K53" s="4">
        <f t="shared" si="6"/>
        <v>0.27196531469374186</v>
      </c>
      <c r="L53" s="4">
        <f t="shared" si="2"/>
        <v>4.6955352266213751E-3</v>
      </c>
      <c r="M53" s="5">
        <f t="shared" si="7"/>
        <v>32.819418185269761</v>
      </c>
      <c r="N53" s="5">
        <f t="shared" si="8"/>
        <v>2.6211884722029404</v>
      </c>
    </row>
    <row r="54" spans="1:14" x14ac:dyDescent="0.25">
      <c r="A54" s="2">
        <f t="shared" si="3"/>
        <v>260</v>
      </c>
      <c r="B54" s="6">
        <f t="shared" si="9"/>
        <v>99.760606644953597</v>
      </c>
      <c r="C54" s="4">
        <f>[1]!Energy2Beta(B54)</f>
        <v>0.42908760155420816</v>
      </c>
      <c r="D54" s="4">
        <f t="shared" si="0"/>
        <v>0.12863617206993608</v>
      </c>
      <c r="E54" s="2">
        <f t="shared" si="10"/>
        <v>5</v>
      </c>
      <c r="F54" s="9">
        <f t="shared" si="4"/>
        <v>0.64318086034968036</v>
      </c>
      <c r="G54" s="9">
        <f>CompoundDensity*F54/10</f>
        <v>5.1368925773547923E-2</v>
      </c>
      <c r="H54" s="11">
        <f>[1]!StoppingPower(Zb,Ab,B54,Zt1_,ElossModel)/ft1_</f>
        <v>5.0656692774999996</v>
      </c>
      <c r="I54" s="11">
        <f>[1]!StoppingPower(Zb,Ab,B54,Zt2_,ElossModel)/ft2_</f>
        <v>5.9807008799999997</v>
      </c>
      <c r="J54" s="11">
        <f t="shared" si="5"/>
        <v>5.2944271781249999</v>
      </c>
      <c r="K54" s="4">
        <f t="shared" si="6"/>
        <v>0.27196903672655792</v>
      </c>
      <c r="L54" s="4">
        <f t="shared" si="2"/>
        <v>4.695599488257908E-3</v>
      </c>
      <c r="M54" s="5">
        <f t="shared" si="7"/>
        <v>33.462599045619442</v>
      </c>
      <c r="N54" s="5">
        <f t="shared" si="8"/>
        <v>2.6725573979764885</v>
      </c>
    </row>
    <row r="55" spans="1:14" x14ac:dyDescent="0.25">
      <c r="A55" s="2">
        <f t="shared" si="3"/>
        <v>265</v>
      </c>
      <c r="B55" s="6">
        <f t="shared" si="9"/>
        <v>99.755911045465339</v>
      </c>
      <c r="C55" s="4">
        <f>[1]!Energy2Beta(B55)</f>
        <v>0.42907894360911436</v>
      </c>
      <c r="D55" s="4">
        <f t="shared" si="0"/>
        <v>0.12863357650457641</v>
      </c>
      <c r="E55" s="2">
        <f t="shared" si="10"/>
        <v>5</v>
      </c>
      <c r="F55" s="9">
        <f t="shared" si="4"/>
        <v>0.64316788252288204</v>
      </c>
      <c r="G55" s="9">
        <f>CompoundDensity*F55/10</f>
        <v>5.1367889273455015E-2</v>
      </c>
      <c r="H55" s="11">
        <f>[1]!StoppingPower(Zb,Ab,B55,Zt1_,ElossModel)/ft1_</f>
        <v>5.0658394333333332</v>
      </c>
      <c r="I55" s="11">
        <f>[1]!StoppingPower(Zb,Ab,B55,Zt2_,ElossModel)/ft2_</f>
        <v>5.9809024800000001</v>
      </c>
      <c r="J55" s="11">
        <f t="shared" si="5"/>
        <v>5.2946051949999999</v>
      </c>
      <c r="K55" s="4">
        <f t="shared" si="6"/>
        <v>0.27197269340341967</v>
      </c>
      <c r="L55" s="4">
        <f t="shared" si="2"/>
        <v>4.6956626215108963E-3</v>
      </c>
      <c r="M55" s="5">
        <f t="shared" si="7"/>
        <v>34.105766928142323</v>
      </c>
      <c r="N55" s="5">
        <f t="shared" si="8"/>
        <v>2.7239252872499433</v>
      </c>
    </row>
    <row r="56" spans="1:14" x14ac:dyDescent="0.25">
      <c r="A56" s="2">
        <f t="shared" si="3"/>
        <v>270</v>
      </c>
      <c r="B56" s="6">
        <f t="shared" si="9"/>
        <v>99.751215382843824</v>
      </c>
      <c r="C56" s="4">
        <f>[1]!Energy2Beta(B56)</f>
        <v>0.42907028525463209</v>
      </c>
      <c r="D56" s="4">
        <f t="shared" si="0"/>
        <v>0.12863098081648616</v>
      </c>
      <c r="E56" s="2">
        <f t="shared" si="10"/>
        <v>5</v>
      </c>
      <c r="F56" s="9">
        <f t="shared" si="4"/>
        <v>0.64315490408243081</v>
      </c>
      <c r="G56" s="9">
        <f>CompoundDensity*F56/10</f>
        <v>5.13668527243515E-2</v>
      </c>
      <c r="H56" s="11">
        <f>[1]!StoppingPower(Zb,Ab,B56,Zt1_,ElossModel)/ft1_</f>
        <v>5.0659995799999997</v>
      </c>
      <c r="I56" s="11">
        <f>[1]!StoppingPower(Zb,Ab,B56,Zt2_,ElossModel)/ft2_</f>
        <v>5.9811040799999997</v>
      </c>
      <c r="J56" s="11">
        <f t="shared" si="5"/>
        <v>5.2947757049999993</v>
      </c>
      <c r="K56" s="4">
        <f t="shared" si="6"/>
        <v>0.27197596384720935</v>
      </c>
      <c r="L56" s="4">
        <f t="shared" si="2"/>
        <v>4.6957190863731102E-3</v>
      </c>
      <c r="M56" s="5">
        <f t="shared" si="7"/>
        <v>34.748921832224752</v>
      </c>
      <c r="N56" s="5">
        <f t="shared" si="8"/>
        <v>2.7752921399742947</v>
      </c>
    </row>
    <row r="57" spans="1:14" x14ac:dyDescent="0.25">
      <c r="A57" s="2">
        <f t="shared" si="3"/>
        <v>275</v>
      </c>
      <c r="B57" s="6">
        <f t="shared" si="9"/>
        <v>99.746519663757454</v>
      </c>
      <c r="C57" s="4">
        <f>[1]!Energy2Beta(B57)</f>
        <v>0.42906162650302671</v>
      </c>
      <c r="D57" s="4">
        <f t="shared" si="0"/>
        <v>0.12862838500934237</v>
      </c>
      <c r="E57" s="2">
        <f t="shared" si="10"/>
        <v>5</v>
      </c>
      <c r="F57" s="9">
        <f t="shared" si="4"/>
        <v>0.64314192504671186</v>
      </c>
      <c r="G57" s="9">
        <f>CompoundDensity*F57/10</f>
        <v>5.136581612770573E-2</v>
      </c>
      <c r="H57" s="11">
        <f>[1]!StoppingPower(Zb,Ab,B57,Zt1_,ElossModel)/ft1_</f>
        <v>5.0661697358333333</v>
      </c>
      <c r="I57" s="11">
        <f>[1]!StoppingPower(Zb,Ab,B57,Zt2_,ElossModel)/ft2_</f>
        <v>5.9813107199999997</v>
      </c>
      <c r="J57" s="11">
        <f t="shared" si="5"/>
        <v>5.2949549818749997</v>
      </c>
      <c r="K57" s="4">
        <f t="shared" si="6"/>
        <v>0.27197968400347067</v>
      </c>
      <c r="L57" s="4">
        <f t="shared" si="2"/>
        <v>4.6957833156105527E-3</v>
      </c>
      <c r="M57" s="5">
        <f t="shared" si="7"/>
        <v>35.392063757271465</v>
      </c>
      <c r="N57" s="5">
        <f t="shared" si="8"/>
        <v>2.8266579561020002</v>
      </c>
    </row>
    <row r="58" spans="1:14" x14ac:dyDescent="0.25">
      <c r="A58" s="2">
        <f t="shared" si="3"/>
        <v>280</v>
      </c>
      <c r="B58" s="6">
        <f t="shared" si="9"/>
        <v>99.741823880441842</v>
      </c>
      <c r="C58" s="4">
        <f>[1]!Energy2Beta(B58)</f>
        <v>0.42905296733994913</v>
      </c>
      <c r="D58" s="4">
        <f t="shared" si="0"/>
        <v>0.12862578907884334</v>
      </c>
      <c r="E58" s="2">
        <f t="shared" si="10"/>
        <v>5</v>
      </c>
      <c r="F58" s="9">
        <f t="shared" si="4"/>
        <v>0.64312894539421672</v>
      </c>
      <c r="G58" s="9">
        <f>CompoundDensity*F58/10</f>
        <v>5.1364779481799905E-2</v>
      </c>
      <c r="H58" s="11">
        <f>[1]!StoppingPower(Zb,Ab,B58,Zt1_,ElossModel)/ft1_</f>
        <v>5.0663398916666669</v>
      </c>
      <c r="I58" s="11">
        <f>[1]!StoppingPower(Zb,Ab,B58,Zt2_,ElossModel)/ft2_</f>
        <v>5.9815123200000002</v>
      </c>
      <c r="J58" s="11">
        <f t="shared" si="5"/>
        <v>5.2951329987500007</v>
      </c>
      <c r="K58" s="4">
        <f t="shared" si="6"/>
        <v>0.27198333880759562</v>
      </c>
      <c r="L58" s="4">
        <f t="shared" si="2"/>
        <v>4.6958464165303684E-3</v>
      </c>
      <c r="M58" s="5">
        <f t="shared" si="7"/>
        <v>36.035192702665682</v>
      </c>
      <c r="N58" s="5">
        <f t="shared" si="8"/>
        <v>2.8780227355838002</v>
      </c>
    </row>
    <row r="59" spans="1:14" x14ac:dyDescent="0.25">
      <c r="A59" s="2">
        <f t="shared" si="3"/>
        <v>285</v>
      </c>
      <c r="B59" s="6">
        <f t="shared" si="9"/>
        <v>99.737128034025318</v>
      </c>
      <c r="C59" s="4">
        <f>[1]!Energy2Beta(B59)</f>
        <v>0.42904430776744856</v>
      </c>
      <c r="D59" s="4">
        <f t="shared" si="0"/>
        <v>0.12862319302560341</v>
      </c>
      <c r="E59" s="2">
        <f t="shared" si="10"/>
        <v>5</v>
      </c>
      <c r="F59" s="9">
        <f t="shared" si="4"/>
        <v>0.64311596512801705</v>
      </c>
      <c r="G59" s="9">
        <f>CompoundDensity*F59/10</f>
        <v>5.1363742786879343E-2</v>
      </c>
      <c r="H59" s="11">
        <f>[1]!StoppingPower(Zb,Ab,B59,Zt1_,ElossModel)/ft1_</f>
        <v>5.0665100474999996</v>
      </c>
      <c r="I59" s="11">
        <f>[1]!StoppingPower(Zb,Ab,B59,Zt2_,ElossModel)/ft2_</f>
        <v>5.9817189599999994</v>
      </c>
      <c r="J59" s="11">
        <f t="shared" si="5"/>
        <v>5.2953122756249993</v>
      </c>
      <c r="K59" s="4">
        <f t="shared" si="6"/>
        <v>0.27198705770140719</v>
      </c>
      <c r="L59" s="4">
        <f t="shared" si="2"/>
        <v>4.6959106239713652E-3</v>
      </c>
      <c r="M59" s="5">
        <f t="shared" si="7"/>
        <v>36.678308667793701</v>
      </c>
      <c r="N59" s="5">
        <f t="shared" si="8"/>
        <v>2.9293864783706796</v>
      </c>
    </row>
    <row r="60" spans="1:14" x14ac:dyDescent="0.25">
      <c r="A60" s="2">
        <f t="shared" si="3"/>
        <v>290</v>
      </c>
      <c r="B60" s="6">
        <f t="shared" si="9"/>
        <v>99.732432123401352</v>
      </c>
      <c r="C60" s="4">
        <f>[1]!Energy2Beta(B60)</f>
        <v>0.42903564778345243</v>
      </c>
      <c r="D60" s="4">
        <f t="shared" si="0"/>
        <v>0.12862059684900121</v>
      </c>
      <c r="E60" s="2">
        <f t="shared" si="10"/>
        <v>5</v>
      </c>
      <c r="F60" s="9">
        <f t="shared" si="4"/>
        <v>0.643102984245006</v>
      </c>
      <c r="G60" s="9">
        <f>CompoundDensity*F60/10</f>
        <v>5.1362706042695896E-2</v>
      </c>
      <c r="H60" s="11">
        <f>[1]!StoppingPower(Zb,Ab,B60,Zt1_,ElossModel)/ft1_</f>
        <v>5.066670194166667</v>
      </c>
      <c r="I60" s="11">
        <f>[1]!StoppingPower(Zb,Ab,B60,Zt2_,ElossModel)/ft2_</f>
        <v>5.9819205599999998</v>
      </c>
      <c r="J60" s="11">
        <f t="shared" si="5"/>
        <v>5.2954827856250004</v>
      </c>
      <c r="K60" s="4">
        <f t="shared" si="6"/>
        <v>0.27199032567221332</v>
      </c>
      <c r="L60" s="4">
        <f t="shared" si="2"/>
        <v>4.6959670461370262E-3</v>
      </c>
      <c r="M60" s="5">
        <f t="shared" si="7"/>
        <v>37.321411652038705</v>
      </c>
      <c r="N60" s="5">
        <f t="shared" si="8"/>
        <v>2.9807491844133756</v>
      </c>
    </row>
    <row r="61" spans="1:14" x14ac:dyDescent="0.25">
      <c r="A61" s="2">
        <f t="shared" si="3"/>
        <v>295</v>
      </c>
      <c r="B61" s="6">
        <f t="shared" si="9"/>
        <v>99.72773615635522</v>
      </c>
      <c r="C61" s="4">
        <f>[1]!Energy2Beta(B61)</f>
        <v>0.42902698740228684</v>
      </c>
      <c r="D61" s="4">
        <f t="shared" si="0"/>
        <v>0.12861800055333159</v>
      </c>
      <c r="E61" s="2">
        <f t="shared" si="10"/>
        <v>5</v>
      </c>
      <c r="F61" s="9">
        <f t="shared" si="4"/>
        <v>0.64309000276665795</v>
      </c>
      <c r="G61" s="9">
        <f>CompoundDensity*F61/10</f>
        <v>5.1361669250964671E-2</v>
      </c>
      <c r="H61" s="11">
        <f>[1]!StoppingPower(Zb,Ab,B61,Zt1_,ElossModel)/ft1_</f>
        <v>5.0668403499999997</v>
      </c>
      <c r="I61" s="11">
        <f>[1]!StoppingPower(Zb,Ab,B61,Zt2_,ElossModel)/ft2_</f>
        <v>5.9821221599999994</v>
      </c>
      <c r="J61" s="11">
        <f t="shared" si="5"/>
        <v>5.2956608024999996</v>
      </c>
      <c r="K61" s="4">
        <f t="shared" si="6"/>
        <v>0.2719939786033031</v>
      </c>
      <c r="L61" s="4">
        <f t="shared" si="2"/>
        <v>4.6960301147185171E-3</v>
      </c>
      <c r="M61" s="5">
        <f t="shared" si="7"/>
        <v>37.96450165480536</v>
      </c>
      <c r="N61" s="5">
        <f t="shared" si="8"/>
        <v>3.0321108536643404</v>
      </c>
    </row>
    <row r="62" spans="1:14" x14ac:dyDescent="0.25">
      <c r="A62" s="2">
        <f t="shared" si="3"/>
        <v>300</v>
      </c>
      <c r="B62" s="6">
        <f t="shared" si="9"/>
        <v>99.723040126240505</v>
      </c>
      <c r="C62" s="4">
        <f>[1]!Energy2Beta(B62)</f>
        <v>0.42901832661166356</v>
      </c>
      <c r="D62" s="4">
        <f t="shared" si="0"/>
        <v>0.12861540413491063</v>
      </c>
      <c r="E62" s="2">
        <f t="shared" si="10"/>
        <v>5</v>
      </c>
      <c r="F62" s="9">
        <f t="shared" si="4"/>
        <v>0.64307702067455308</v>
      </c>
      <c r="G62" s="9">
        <f>CompoundDensity*F62/10</f>
        <v>5.1360632410214532E-2</v>
      </c>
      <c r="H62" s="11">
        <f>[1]!StoppingPower(Zb,Ab,B62,Zt1_,ElossModel)/ft1_</f>
        <v>5.0670105058333332</v>
      </c>
      <c r="I62" s="11">
        <f>[1]!StoppingPower(Zb,Ab,B62,Zt2_,ElossModel)/ft2_</f>
        <v>5.9823287999999994</v>
      </c>
      <c r="J62" s="11">
        <f t="shared" si="5"/>
        <v>5.2958400793749991</v>
      </c>
      <c r="K62" s="4">
        <f t="shared" si="6"/>
        <v>0.27199769562006071</v>
      </c>
      <c r="L62" s="4">
        <f t="shared" si="2"/>
        <v>4.6960942897518038E-3</v>
      </c>
      <c r="M62" s="5">
        <f t="shared" si="7"/>
        <v>38.607578675479914</v>
      </c>
      <c r="N62" s="5">
        <f t="shared" si="8"/>
        <v>3.0834714860745551</v>
      </c>
    </row>
    <row r="63" spans="1:14" x14ac:dyDescent="0.25">
      <c r="A63" s="2">
        <f t="shared" si="3"/>
        <v>305</v>
      </c>
      <c r="B63" s="6">
        <f t="shared" si="9"/>
        <v>99.71834403195075</v>
      </c>
      <c r="C63" s="4">
        <f>[1]!Energy2Beta(B63)</f>
        <v>0.42900966540950969</v>
      </c>
      <c r="D63" s="4">
        <f t="shared" si="0"/>
        <v>0.12861280759311691</v>
      </c>
      <c r="E63" s="2">
        <f t="shared" si="10"/>
        <v>5</v>
      </c>
      <c r="F63" s="9">
        <f t="shared" si="4"/>
        <v>0.64306403796558453</v>
      </c>
      <c r="G63" s="9">
        <f>CompoundDensity*F63/10</f>
        <v>5.1359595520197344E-2</v>
      </c>
      <c r="H63" s="11">
        <f>[1]!StoppingPower(Zb,Ab,B63,Zt1_,ElossModel)/ft1_</f>
        <v>5.0671806616666668</v>
      </c>
      <c r="I63" s="11">
        <f>[1]!StoppingPower(Zb,Ab,B63,Zt2_,ElossModel)/ft2_</f>
        <v>5.9825303999999999</v>
      </c>
      <c r="J63" s="11">
        <f t="shared" si="5"/>
        <v>5.2960180962500001</v>
      </c>
      <c r="K63" s="4">
        <f t="shared" si="6"/>
        <v>0.27200134729104558</v>
      </c>
      <c r="L63" s="4">
        <f t="shared" si="2"/>
        <v>4.6961573365773331E-3</v>
      </c>
      <c r="M63" s="5">
        <f t="shared" si="7"/>
        <v>39.250642713445501</v>
      </c>
      <c r="N63" s="5">
        <f t="shared" si="8"/>
        <v>3.1348310815947524</v>
      </c>
    </row>
    <row r="64" spans="1:14" x14ac:dyDescent="0.25">
      <c r="A64" s="2">
        <f t="shared" si="3"/>
        <v>310</v>
      </c>
      <c r="B64" s="6">
        <f t="shared" si="9"/>
        <v>99.713647874614168</v>
      </c>
      <c r="C64" s="4">
        <f>[1]!Energy2Beta(B64)</f>
        <v>0.42900100379787426</v>
      </c>
      <c r="D64" s="4">
        <f t="shared" si="0"/>
        <v>0.12861021092856473</v>
      </c>
      <c r="E64" s="2">
        <f t="shared" si="10"/>
        <v>5</v>
      </c>
      <c r="F64" s="9">
        <f t="shared" si="4"/>
        <v>0.64305105464282364</v>
      </c>
      <c r="G64" s="9">
        <f>CompoundDensity*F64/10</f>
        <v>5.1358558581158398E-2</v>
      </c>
      <c r="H64" s="11">
        <f>[1]!StoppingPower(Zb,Ab,B64,Zt1_,ElossModel)/ft1_</f>
        <v>5.0673508174999995</v>
      </c>
      <c r="I64" s="11">
        <f>[1]!StoppingPower(Zb,Ab,B64,Zt2_,ElossModel)/ft2_</f>
        <v>5.9827319999999995</v>
      </c>
      <c r="J64" s="11">
        <f t="shared" si="5"/>
        <v>5.2961961131249993</v>
      </c>
      <c r="K64" s="4">
        <f t="shared" si="6"/>
        <v>0.27200499833323366</v>
      </c>
      <c r="L64" s="4">
        <f t="shared" si="2"/>
        <v>4.6962203725465605E-3</v>
      </c>
      <c r="M64" s="5">
        <f t="shared" si="7"/>
        <v>39.893693768088326</v>
      </c>
      <c r="N64" s="5">
        <f t="shared" si="8"/>
        <v>3.1861896401759107</v>
      </c>
    </row>
    <row r="65" spans="1:17" x14ac:dyDescent="0.25">
      <c r="A65" s="2">
        <f t="shared" si="3"/>
        <v>315</v>
      </c>
      <c r="B65" s="6">
        <f t="shared" si="9"/>
        <v>99.708951654241616</v>
      </c>
      <c r="C65" s="4">
        <f>[1]!Energy2Beta(B65)</f>
        <v>0.42899234177674617</v>
      </c>
      <c r="D65" s="4">
        <f t="shared" si="0"/>
        <v>0.12860761414125074</v>
      </c>
      <c r="E65" s="2">
        <f t="shared" si="10"/>
        <v>5</v>
      </c>
      <c r="F65" s="9">
        <f t="shared" si="4"/>
        <v>0.64303807070625374</v>
      </c>
      <c r="G65" s="9">
        <f>CompoundDensity*F65/10</f>
        <v>5.1357521593096367E-2</v>
      </c>
      <c r="H65" s="11">
        <f>[1]!StoppingPower(Zb,Ab,B65,Zt1_,ElossModel)/ft1_</f>
        <v>5.0675109641666669</v>
      </c>
      <c r="I65" s="11">
        <f>[1]!StoppingPower(Zb,Ab,B65,Zt2_,ElossModel)/ft2_</f>
        <v>5.9829386400000004</v>
      </c>
      <c r="J65" s="11">
        <f t="shared" si="5"/>
        <v>5.2963678831250007</v>
      </c>
      <c r="K65" s="4">
        <f t="shared" si="6"/>
        <v>0.27200832792257434</v>
      </c>
      <c r="L65" s="4">
        <f t="shared" si="2"/>
        <v>4.6962778585684711E-3</v>
      </c>
      <c r="M65" s="5">
        <f t="shared" si="7"/>
        <v>40.53673183879458</v>
      </c>
      <c r="N65" s="5">
        <f t="shared" si="8"/>
        <v>3.2375471617690073</v>
      </c>
    </row>
    <row r="66" spans="1:17" x14ac:dyDescent="0.25">
      <c r="A66" s="2">
        <f t="shared" si="3"/>
        <v>320</v>
      </c>
      <c r="B66" s="6">
        <f t="shared" si="9"/>
        <v>99.704255376383045</v>
      </c>
      <c r="C66" s="4">
        <f>[1]!Energy2Beta(B66)</f>
        <v>0.42898367935633014</v>
      </c>
      <c r="D66" s="4">
        <f t="shared" si="0"/>
        <v>0.1286050172342342</v>
      </c>
      <c r="E66" s="2">
        <f t="shared" si="10"/>
        <v>5</v>
      </c>
      <c r="F66" s="9">
        <f t="shared" si="4"/>
        <v>0.64302508617117105</v>
      </c>
      <c r="G66" s="9">
        <f>CompoundDensity*F66/10</f>
        <v>5.135648455723292E-2</v>
      </c>
      <c r="H66" s="11">
        <f>[1]!StoppingPower(Zb,Ab,B66,Zt1_,ElossModel)/ft1_</f>
        <v>5.0676811199999996</v>
      </c>
      <c r="I66" s="11">
        <f>[1]!StoppingPower(Zb,Ab,B66,Zt2_,ElossModel)/ft2_</f>
        <v>5.9831402399999991</v>
      </c>
      <c r="J66" s="11">
        <f t="shared" si="5"/>
        <v>5.2965458999999999</v>
      </c>
      <c r="K66" s="4">
        <f t="shared" si="6"/>
        <v>0.27201197772002533</v>
      </c>
      <c r="L66" s="4">
        <f t="shared" si="2"/>
        <v>4.6963408730470654E-3</v>
      </c>
      <c r="M66" s="5">
        <f t="shared" si="7"/>
        <v>41.179756924965751</v>
      </c>
      <c r="N66" s="5">
        <f t="shared" si="8"/>
        <v>3.28890364632624</v>
      </c>
      <c r="Q66" t="s">
        <v>26</v>
      </c>
    </row>
    <row r="67" spans="1:17" x14ac:dyDescent="0.25">
      <c r="A67" s="2">
        <f t="shared" si="3"/>
        <v>325</v>
      </c>
      <c r="B67" s="6">
        <f t="shared" si="9"/>
        <v>99.699559035509992</v>
      </c>
      <c r="C67" s="4">
        <f>[1]!Energy2Beta(B67)</f>
        <v>0.42897501652639802</v>
      </c>
      <c r="D67" s="4">
        <f t="shared" ref="D67:D130" si="11">+C67*vc</f>
        <v>0.12860242020444887</v>
      </c>
      <c r="E67" s="2">
        <f t="shared" si="10"/>
        <v>5</v>
      </c>
      <c r="F67" s="9">
        <f t="shared" si="4"/>
        <v>0.64301210102224438</v>
      </c>
      <c r="G67" s="9">
        <f>CompoundDensity*F67/10</f>
        <v>5.1355447472343593E-2</v>
      </c>
      <c r="H67" s="11">
        <f>[1]!StoppingPower(Zb,Ab,B67,Zt1_,ElossModel)/ft1_</f>
        <v>5.0678512758333332</v>
      </c>
      <c r="I67" s="11">
        <f>[1]!StoppingPower(Zb,Ab,B67,Zt2_,ElossModel)/ft2_</f>
        <v>5.98334688</v>
      </c>
      <c r="J67" s="11">
        <f t="shared" si="5"/>
        <v>5.2967251768749994</v>
      </c>
      <c r="K67" s="4">
        <f t="shared" si="6"/>
        <v>0.27201569159644384</v>
      </c>
      <c r="L67" s="4">
        <f t="shared" ref="L67:L130" si="12">+K67/Mb</f>
        <v>4.6964049938617728E-3</v>
      </c>
      <c r="M67" s="5">
        <f t="shared" si="7"/>
        <v>41.822769025987995</v>
      </c>
      <c r="N67" s="5">
        <f t="shared" si="8"/>
        <v>3.3402590937985837</v>
      </c>
    </row>
    <row r="68" spans="1:17" x14ac:dyDescent="0.25">
      <c r="A68" s="2">
        <f t="shared" ref="A68:A131" si="13">+A67+time_step</f>
        <v>330</v>
      </c>
      <c r="B68" s="6">
        <f t="shared" si="9"/>
        <v>99.694862630516127</v>
      </c>
      <c r="C68" s="4">
        <f>[1]!Energy2Beta(B68)</f>
        <v>0.42896635328487714</v>
      </c>
      <c r="D68" s="4">
        <f t="shared" si="11"/>
        <v>0.12859982305127332</v>
      </c>
      <c r="E68" s="2">
        <f t="shared" si="10"/>
        <v>5</v>
      </c>
      <c r="F68" s="9">
        <f t="shared" ref="F68:F131" si="14">+E68*D68</f>
        <v>0.64299911525636655</v>
      </c>
      <c r="G68" s="9">
        <f>CompoundDensity*F68/10</f>
        <v>5.1354410338180223E-2</v>
      </c>
      <c r="H68" s="11">
        <f>[1]!StoppingPower(Zb,Ab,B68,Zt1_,ElossModel)/ft1_</f>
        <v>5.0680214316666667</v>
      </c>
      <c r="I68" s="11">
        <f>[1]!StoppingPower(Zb,Ab,B68,Zt2_,ElossModel)/ft2_</f>
        <v>5.9835484800000005</v>
      </c>
      <c r="J68" s="11">
        <f t="shared" ref="J68:J131" si="15">+H68*Pt1_+I68*Pt2_</f>
        <v>5.2969031937500004</v>
      </c>
      <c r="K68" s="4">
        <f t="shared" ref="K68:K131" si="16">+J68*G68</f>
        <v>0.27201934013345486</v>
      </c>
      <c r="L68" s="4">
        <f t="shared" si="12"/>
        <v>4.6964679865786211E-3</v>
      </c>
      <c r="M68" s="5">
        <f t="shared" ref="M68:M131" si="17">+M67+F68</f>
        <v>42.465768141244361</v>
      </c>
      <c r="N68" s="5">
        <f t="shared" ref="N68:N131" si="18">+N67+G68</f>
        <v>3.3916135041367639</v>
      </c>
    </row>
    <row r="69" spans="1:17" x14ac:dyDescent="0.25">
      <c r="A69" s="2">
        <f t="shared" si="13"/>
        <v>335</v>
      </c>
      <c r="B69" s="6">
        <f t="shared" ref="B69:B132" si="19">+B68-L68</f>
        <v>99.69016616252955</v>
      </c>
      <c r="C69" s="4">
        <f>[1]!Energy2Beta(B69)</f>
        <v>0.42895768963381664</v>
      </c>
      <c r="D69" s="4">
        <f t="shared" si="11"/>
        <v>0.1285972257753219</v>
      </c>
      <c r="E69" s="2">
        <f t="shared" ref="E69:E132" si="20">+A69-A68</f>
        <v>5</v>
      </c>
      <c r="F69" s="9">
        <f t="shared" si="14"/>
        <v>0.64298612887660944</v>
      </c>
      <c r="G69" s="9">
        <f>CompoundDensity*F69/10</f>
        <v>5.1353373154988169E-2</v>
      </c>
      <c r="H69" s="11">
        <f>[1]!StoppingPower(Zb,Ab,B69,Zt1_,ElossModel)/ft1_</f>
        <v>5.0681815783333333</v>
      </c>
      <c r="I69" s="11">
        <f>[1]!StoppingPower(Zb,Ab,B69,Zt2_,ElossModel)/ft2_</f>
        <v>5.9837500800000001</v>
      </c>
      <c r="J69" s="11">
        <f t="shared" si="15"/>
        <v>5.2970737037499998</v>
      </c>
      <c r="K69" s="4">
        <f t="shared" si="16"/>
        <v>0.27202260253814897</v>
      </c>
      <c r="L69" s="4">
        <f t="shared" si="12"/>
        <v>4.6965243126442513E-3</v>
      </c>
      <c r="M69" s="5">
        <f t="shared" si="17"/>
        <v>43.108754270120968</v>
      </c>
      <c r="N69" s="5">
        <f t="shared" si="18"/>
        <v>3.4429668772917519</v>
      </c>
    </row>
    <row r="70" spans="1:17" x14ac:dyDescent="0.25">
      <c r="A70" s="2">
        <f t="shared" si="13"/>
        <v>340</v>
      </c>
      <c r="B70" s="6">
        <f t="shared" si="19"/>
        <v>99.685469638216901</v>
      </c>
      <c r="C70" s="4">
        <f>[1]!Energy2Beta(B70)</f>
        <v>0.42894902558548342</v>
      </c>
      <c r="D70" s="4">
        <f t="shared" si="11"/>
        <v>0.12859462838027208</v>
      </c>
      <c r="E70" s="2">
        <f t="shared" si="20"/>
        <v>5</v>
      </c>
      <c r="F70" s="9">
        <f t="shared" si="14"/>
        <v>0.64297314190136046</v>
      </c>
      <c r="G70" s="9">
        <f>CompoundDensity*F70/10</f>
        <v>5.1352335924235958E-2</v>
      </c>
      <c r="H70" s="11">
        <f>[1]!StoppingPower(Zb,Ab,B70,Zt1_,ElossModel)/ft1_</f>
        <v>5.0683517341666668</v>
      </c>
      <c r="I70" s="11">
        <f>[1]!StoppingPower(Zb,Ab,B70,Zt2_,ElossModel)/ft2_</f>
        <v>5.9839567200000001</v>
      </c>
      <c r="J70" s="11">
        <f t="shared" si="15"/>
        <v>5.2972529806250002</v>
      </c>
      <c r="K70" s="4">
        <f t="shared" si="16"/>
        <v>0.27202631453671522</v>
      </c>
      <c r="L70" s="4">
        <f t="shared" si="12"/>
        <v>4.6965884010374669E-3</v>
      </c>
      <c r="M70" s="5">
        <f t="shared" si="17"/>
        <v>43.751727412022326</v>
      </c>
      <c r="N70" s="5">
        <f t="shared" si="18"/>
        <v>3.4943192132159879</v>
      </c>
    </row>
    <row r="71" spans="1:17" x14ac:dyDescent="0.25">
      <c r="A71" s="2">
        <f t="shared" si="13"/>
        <v>345</v>
      </c>
      <c r="B71" s="6">
        <f t="shared" si="19"/>
        <v>99.680773049815869</v>
      </c>
      <c r="C71" s="4">
        <f>[1]!Energy2Beta(B71)</f>
        <v>0.42894036112552664</v>
      </c>
      <c r="D71" s="4">
        <f t="shared" si="11"/>
        <v>0.12859203086182164</v>
      </c>
      <c r="E71" s="2">
        <f t="shared" si="20"/>
        <v>5</v>
      </c>
      <c r="F71" s="9">
        <f t="shared" si="14"/>
        <v>0.64296015430910813</v>
      </c>
      <c r="G71" s="9">
        <f>CompoundDensity*F71/10</f>
        <v>5.1351298644205533E-2</v>
      </c>
      <c r="H71" s="11">
        <f>[1]!StoppingPower(Zb,Ab,B71,Zt1_,ElossModel)/ft1_</f>
        <v>5.0685218900000004</v>
      </c>
      <c r="I71" s="11">
        <f>[1]!StoppingPower(Zb,Ab,B71,Zt2_,ElossModel)/ft2_</f>
        <v>5.9841583199999997</v>
      </c>
      <c r="J71" s="11">
        <f t="shared" si="15"/>
        <v>5.2974309975000002</v>
      </c>
      <c r="K71" s="4">
        <f t="shared" si="16"/>
        <v>0.27202996119969414</v>
      </c>
      <c r="L71" s="4">
        <f t="shared" si="12"/>
        <v>4.6966513613987777E-3</v>
      </c>
      <c r="M71" s="5">
        <f t="shared" si="17"/>
        <v>44.394687566331434</v>
      </c>
      <c r="N71" s="5">
        <f t="shared" si="18"/>
        <v>3.5456705118601937</v>
      </c>
    </row>
    <row r="72" spans="1:17" x14ac:dyDescent="0.25">
      <c r="A72" s="2">
        <f t="shared" si="13"/>
        <v>350</v>
      </c>
      <c r="B72" s="6">
        <f t="shared" si="19"/>
        <v>99.67607639845447</v>
      </c>
      <c r="C72" s="4">
        <f>[1]!Energy2Beta(B72)</f>
        <v>0.4289316962559952</v>
      </c>
      <c r="D72" s="4">
        <f t="shared" si="11"/>
        <v>0.1285894332205848</v>
      </c>
      <c r="E72" s="2">
        <f t="shared" si="20"/>
        <v>5</v>
      </c>
      <c r="F72" s="9">
        <f t="shared" si="14"/>
        <v>0.64294716610292402</v>
      </c>
      <c r="G72" s="9">
        <f>CompoundDensity*F72/10</f>
        <v>5.1350261315142233E-2</v>
      </c>
      <c r="H72" s="11">
        <f>[1]!StoppingPower(Zb,Ab,B72,Zt1_,ElossModel)/ft1_</f>
        <v>5.0686920458333331</v>
      </c>
      <c r="I72" s="11">
        <f>[1]!StoppingPower(Zb,Ab,B72,Zt2_,ElossModel)/ft2_</f>
        <v>5.9843649599999997</v>
      </c>
      <c r="J72" s="11">
        <f t="shared" si="15"/>
        <v>5.2976102743749998</v>
      </c>
      <c r="K72" s="4">
        <f t="shared" si="16"/>
        <v>0.2720336719349386</v>
      </c>
      <c r="L72" s="4">
        <f t="shared" si="12"/>
        <v>4.6967154279804911E-3</v>
      </c>
      <c r="M72" s="5">
        <f t="shared" si="17"/>
        <v>45.037634732434356</v>
      </c>
      <c r="N72" s="5">
        <f t="shared" si="18"/>
        <v>3.5970207731753359</v>
      </c>
    </row>
    <row r="73" spans="1:17" x14ac:dyDescent="0.25">
      <c r="A73" s="2">
        <f t="shared" si="13"/>
        <v>355</v>
      </c>
      <c r="B73" s="6">
        <f t="shared" si="19"/>
        <v>99.671379683026487</v>
      </c>
      <c r="C73" s="4">
        <f>[1]!Energy2Beta(B73)</f>
        <v>0.42892303097481654</v>
      </c>
      <c r="D73" s="4">
        <f t="shared" si="11"/>
        <v>0.12858683545594024</v>
      </c>
      <c r="E73" s="2">
        <f t="shared" si="20"/>
        <v>5</v>
      </c>
      <c r="F73" s="9">
        <f t="shared" si="14"/>
        <v>0.64293417727970126</v>
      </c>
      <c r="G73" s="9">
        <f>CompoundDensity*F73/10</f>
        <v>5.1349223936797903E-2</v>
      </c>
      <c r="H73" s="11">
        <f>[1]!StoppingPower(Zb,Ab,B73,Zt1_,ElossModel)/ft1_</f>
        <v>5.0688622016666667</v>
      </c>
      <c r="I73" s="11">
        <f>[1]!StoppingPower(Zb,Ab,B73,Zt2_,ElossModel)/ft2_</f>
        <v>5.9845665600000002</v>
      </c>
      <c r="J73" s="11">
        <f t="shared" si="15"/>
        <v>5.2977882912499998</v>
      </c>
      <c r="K73" s="4">
        <f t="shared" si="16"/>
        <v>0.27203731733714215</v>
      </c>
      <c r="L73" s="4">
        <f t="shared" si="12"/>
        <v>4.6967783665742644E-3</v>
      </c>
      <c r="M73" s="5">
        <f t="shared" si="17"/>
        <v>45.680568909714054</v>
      </c>
      <c r="N73" s="5">
        <f t="shared" si="18"/>
        <v>3.6483699971121339</v>
      </c>
    </row>
    <row r="74" spans="1:17" x14ac:dyDescent="0.25">
      <c r="A74" s="2">
        <f t="shared" si="13"/>
        <v>360</v>
      </c>
      <c r="B74" s="6">
        <f t="shared" si="19"/>
        <v>99.666682904659908</v>
      </c>
      <c r="C74" s="4">
        <f>[1]!Energy2Beta(B74)</f>
        <v>0.4289143652840397</v>
      </c>
      <c r="D74" s="4">
        <f t="shared" si="11"/>
        <v>0.12858423756850226</v>
      </c>
      <c r="E74" s="2">
        <f t="shared" si="20"/>
        <v>5</v>
      </c>
      <c r="F74" s="9">
        <f t="shared" si="14"/>
        <v>0.64292118784251129</v>
      </c>
      <c r="G74" s="9">
        <f>CompoundDensity*F74/10</f>
        <v>5.1348186509417845E-2</v>
      </c>
      <c r="H74" s="11">
        <f>[1]!StoppingPower(Zb,Ab,B74,Zt1_,ElossModel)/ft1_</f>
        <v>5.0690223483333332</v>
      </c>
      <c r="I74" s="11">
        <f>[1]!StoppingPower(Zb,Ab,B74,Zt2_,ElossModel)/ft2_</f>
        <v>5.9847681599999998</v>
      </c>
      <c r="J74" s="11">
        <f t="shared" si="15"/>
        <v>5.2979588012499992</v>
      </c>
      <c r="K74" s="4">
        <f t="shared" si="16"/>
        <v>0.27204057664579673</v>
      </c>
      <c r="L74" s="4">
        <f t="shared" si="12"/>
        <v>4.6968346391861567E-3</v>
      </c>
      <c r="M74" s="5">
        <f t="shared" si="17"/>
        <v>46.323490097556565</v>
      </c>
      <c r="N74" s="5">
        <f t="shared" si="18"/>
        <v>3.6997181836215516</v>
      </c>
    </row>
    <row r="75" spans="1:17" x14ac:dyDescent="0.25">
      <c r="A75" s="2">
        <f t="shared" si="13"/>
        <v>365</v>
      </c>
      <c r="B75" s="6">
        <f t="shared" si="19"/>
        <v>99.661986070020717</v>
      </c>
      <c r="C75" s="4">
        <f>[1]!Energy2Beta(B75)</f>
        <v>0.4289056991959333</v>
      </c>
      <c r="D75" s="4">
        <f t="shared" si="11"/>
        <v>0.12858163956194885</v>
      </c>
      <c r="E75" s="2">
        <f t="shared" si="20"/>
        <v>5</v>
      </c>
      <c r="F75" s="9">
        <f t="shared" si="14"/>
        <v>0.64290819780974418</v>
      </c>
      <c r="G75" s="9">
        <f>CompoundDensity*F75/10</f>
        <v>5.1347149034470838E-2</v>
      </c>
      <c r="H75" s="11">
        <f>[1]!StoppingPower(Zb,Ab,B75,Zt1_,ElossModel)/ft1_</f>
        <v>5.0691925041666659</v>
      </c>
      <c r="I75" s="11">
        <f>[1]!StoppingPower(Zb,Ab,B75,Zt2_,ElossModel)/ft2_</f>
        <v>5.9849747999999998</v>
      </c>
      <c r="J75" s="11">
        <f t="shared" si="15"/>
        <v>5.2981380781249996</v>
      </c>
      <c r="K75" s="4">
        <f t="shared" si="16"/>
        <v>0.27204428550268928</v>
      </c>
      <c r="L75" s="4">
        <f t="shared" si="12"/>
        <v>4.6968986733377507E-3</v>
      </c>
      <c r="M75" s="5">
        <f t="shared" si="17"/>
        <v>46.966398295366311</v>
      </c>
      <c r="N75" s="5">
        <f t="shared" si="18"/>
        <v>3.7510653326560224</v>
      </c>
    </row>
    <row r="76" spans="1:17" x14ac:dyDescent="0.25">
      <c r="A76" s="2">
        <f t="shared" si="13"/>
        <v>370</v>
      </c>
      <c r="B76" s="6">
        <f t="shared" si="19"/>
        <v>99.657289171347372</v>
      </c>
      <c r="C76" s="4">
        <f>[1]!Energy2Beta(B76)</f>
        <v>0.42889703269614404</v>
      </c>
      <c r="D76" s="4">
        <f t="shared" si="11"/>
        <v>0.12857904143197701</v>
      </c>
      <c r="E76" s="2">
        <f t="shared" si="20"/>
        <v>5</v>
      </c>
      <c r="F76" s="9">
        <f t="shared" si="14"/>
        <v>0.64289520715988502</v>
      </c>
      <c r="G76" s="9">
        <f>CompoundDensity*F76/10</f>
        <v>5.1346111510238532E-2</v>
      </c>
      <c r="H76" s="11">
        <f>[1]!StoppingPower(Zb,Ab,B76,Zt1_,ElossModel)/ft1_</f>
        <v>5.0693626600000004</v>
      </c>
      <c r="I76" s="11">
        <f>[1]!StoppingPower(Zb,Ab,B76,Zt2_,ElossModel)/ft2_</f>
        <v>5.9851763999999994</v>
      </c>
      <c r="J76" s="11">
        <f t="shared" si="15"/>
        <v>5.2983160950000006</v>
      </c>
      <c r="K76" s="4">
        <f t="shared" si="16"/>
        <v>0.27204792903036162</v>
      </c>
      <c r="L76" s="4">
        <f t="shared" si="12"/>
        <v>4.6969615795673702E-3</v>
      </c>
      <c r="M76" s="5">
        <f t="shared" si="17"/>
        <v>47.609293502526199</v>
      </c>
      <c r="N76" s="5">
        <f t="shared" si="18"/>
        <v>3.8024114441662609</v>
      </c>
    </row>
    <row r="77" spans="1:17" x14ac:dyDescent="0.25">
      <c r="A77" s="2">
        <f t="shared" si="13"/>
        <v>375</v>
      </c>
      <c r="B77" s="6">
        <f t="shared" si="19"/>
        <v>99.652592209767803</v>
      </c>
      <c r="C77" s="4">
        <f>[1]!Energy2Beta(B77)</f>
        <v>0.42888836578672268</v>
      </c>
      <c r="D77" s="4">
        <f t="shared" si="11"/>
        <v>0.12857644317920158</v>
      </c>
      <c r="E77" s="2">
        <f t="shared" si="20"/>
        <v>5</v>
      </c>
      <c r="F77" s="9">
        <f t="shared" si="14"/>
        <v>0.64288221589600791</v>
      </c>
      <c r="G77" s="9">
        <f>CompoundDensity*F77/10</f>
        <v>5.1345073936966468E-2</v>
      </c>
      <c r="H77" s="11">
        <f>[1]!StoppingPower(Zb,Ab,B77,Zt1_,ElossModel)/ft1_</f>
        <v>5.069532815833333</v>
      </c>
      <c r="I77" s="11">
        <f>[1]!StoppingPower(Zb,Ab,B77,Zt2_,ElossModel)/ft2_</f>
        <v>5.9853830399999994</v>
      </c>
      <c r="J77" s="11">
        <f t="shared" si="15"/>
        <v>5.2984953718749992</v>
      </c>
      <c r="K77" s="4">
        <f t="shared" si="16"/>
        <v>0.27205163662359649</v>
      </c>
      <c r="L77" s="4">
        <f t="shared" si="12"/>
        <v>4.6970255919016636E-3</v>
      </c>
      <c r="M77" s="5">
        <f t="shared" si="17"/>
        <v>48.252175718422208</v>
      </c>
      <c r="N77" s="5">
        <f t="shared" si="18"/>
        <v>3.8537565181032272</v>
      </c>
    </row>
    <row r="78" spans="1:17" x14ac:dyDescent="0.25">
      <c r="A78" s="2">
        <f t="shared" si="13"/>
        <v>380</v>
      </c>
      <c r="B78" s="6">
        <f t="shared" si="19"/>
        <v>99.647895184175908</v>
      </c>
      <c r="C78" s="4">
        <f>[1]!Energy2Beta(B78)</f>
        <v>0.4288796984655952</v>
      </c>
      <c r="D78" s="4">
        <f t="shared" si="11"/>
        <v>0.1285738448030008</v>
      </c>
      <c r="E78" s="2">
        <f t="shared" si="20"/>
        <v>5</v>
      </c>
      <c r="F78" s="9">
        <f t="shared" si="14"/>
        <v>0.64286922401500401</v>
      </c>
      <c r="G78" s="9">
        <f>CompoundDensity*F78/10</f>
        <v>5.134403631440633E-2</v>
      </c>
      <c r="H78" s="11">
        <f>[1]!StoppingPower(Zb,Ab,B78,Zt1_,ElossModel)/ft1_</f>
        <v>5.0697029716666666</v>
      </c>
      <c r="I78" s="11">
        <f>[1]!StoppingPower(Zb,Ab,B78,Zt2_,ElossModel)/ft2_</f>
        <v>5.9855846399999999</v>
      </c>
      <c r="J78" s="11">
        <f t="shared" si="15"/>
        <v>5.2986733887500002</v>
      </c>
      <c r="K78" s="4">
        <f t="shared" si="16"/>
        <v>0.27205527889015846</v>
      </c>
      <c r="L78" s="4">
        <f t="shared" si="12"/>
        <v>4.6970884763579621E-3</v>
      </c>
      <c r="M78" s="5">
        <f t="shared" si="17"/>
        <v>48.89504494243721</v>
      </c>
      <c r="N78" s="5">
        <f t="shared" si="18"/>
        <v>3.9051005544176336</v>
      </c>
    </row>
    <row r="79" spans="1:17" x14ac:dyDescent="0.25">
      <c r="A79" s="2">
        <f t="shared" si="13"/>
        <v>385</v>
      </c>
      <c r="B79" s="6">
        <f t="shared" si="19"/>
        <v>99.643198095699546</v>
      </c>
      <c r="C79" s="4">
        <f>[1]!Energy2Beta(B79)</f>
        <v>0.4288710307348117</v>
      </c>
      <c r="D79" s="4">
        <f t="shared" si="11"/>
        <v>0.1285712463039892</v>
      </c>
      <c r="E79" s="2">
        <f t="shared" si="20"/>
        <v>5</v>
      </c>
      <c r="F79" s="9">
        <f t="shared" si="14"/>
        <v>0.64285623151994598</v>
      </c>
      <c r="G79" s="9">
        <f>CompoundDensity*F79/10</f>
        <v>5.1342998642803526E-2</v>
      </c>
      <c r="H79" s="11">
        <f>[1]!StoppingPower(Zb,Ab,B79,Zt1_,ElossModel)/ft1_</f>
        <v>5.0698631183333331</v>
      </c>
      <c r="I79" s="11">
        <f>[1]!StoppingPower(Zb,Ab,B79,Zt2_,ElossModel)/ft2_</f>
        <v>5.9857862399999995</v>
      </c>
      <c r="J79" s="11">
        <f t="shared" si="15"/>
        <v>5.2988438987499995</v>
      </c>
      <c r="K79" s="4">
        <f t="shared" si="16"/>
        <v>0.272058535101949</v>
      </c>
      <c r="L79" s="4">
        <f t="shared" si="12"/>
        <v>4.6971446955018812E-3</v>
      </c>
      <c r="M79" s="5">
        <f t="shared" si="17"/>
        <v>49.537901173957152</v>
      </c>
      <c r="N79" s="5">
        <f t="shared" si="18"/>
        <v>3.9564435530604372</v>
      </c>
    </row>
    <row r="80" spans="1:17" x14ac:dyDescent="0.25">
      <c r="A80" s="2">
        <f t="shared" si="13"/>
        <v>390</v>
      </c>
      <c r="B80" s="6">
        <f t="shared" si="19"/>
        <v>99.638500951004048</v>
      </c>
      <c r="C80" s="4">
        <f>[1]!Energy2Beta(B80)</f>
        <v>0.42886236260664062</v>
      </c>
      <c r="D80" s="4">
        <f t="shared" si="11"/>
        <v>0.12856864768584481</v>
      </c>
      <c r="E80" s="2">
        <f t="shared" si="20"/>
        <v>5</v>
      </c>
      <c r="F80" s="9">
        <f t="shared" si="14"/>
        <v>0.64284323842922397</v>
      </c>
      <c r="G80" s="9">
        <f>CompoundDensity*F80/10</f>
        <v>5.1341960923626827E-2</v>
      </c>
      <c r="H80" s="11">
        <f>[1]!StoppingPower(Zb,Ab,B80,Zt1_,ElossModel)/ft1_</f>
        <v>5.0700332741666667</v>
      </c>
      <c r="I80" s="11">
        <f>[1]!StoppingPower(Zb,Ab,B80,Zt2_,ElossModel)/ft2_</f>
        <v>5.9859928799999995</v>
      </c>
      <c r="J80" s="11">
        <f t="shared" si="15"/>
        <v>5.2990231756249999</v>
      </c>
      <c r="K80" s="4">
        <f t="shared" si="16"/>
        <v>0.27206224081633168</v>
      </c>
      <c r="L80" s="4">
        <f t="shared" si="12"/>
        <v>4.6972086753974173E-3</v>
      </c>
      <c r="M80" s="5">
        <f t="shared" si="17"/>
        <v>50.180744412386375</v>
      </c>
      <c r="N80" s="5">
        <f t="shared" si="18"/>
        <v>4.0077855139840644</v>
      </c>
    </row>
    <row r="81" spans="1:27" x14ac:dyDescent="0.25">
      <c r="A81" s="2">
        <f t="shared" si="13"/>
        <v>395</v>
      </c>
      <c r="B81" s="6">
        <f t="shared" si="19"/>
        <v>99.633803742328652</v>
      </c>
      <c r="C81" s="4">
        <f>[1]!Energy2Beta(B81)</f>
        <v>0.42885369406672891</v>
      </c>
      <c r="D81" s="4">
        <f t="shared" si="11"/>
        <v>0.12856604894426465</v>
      </c>
      <c r="E81" s="2">
        <f t="shared" si="20"/>
        <v>5</v>
      </c>
      <c r="F81" s="9">
        <f t="shared" si="14"/>
        <v>0.64283024472132322</v>
      </c>
      <c r="G81" s="9">
        <f>CompoundDensity*F81/10</f>
        <v>5.1340923155157925E-2</v>
      </c>
      <c r="H81" s="11">
        <f>[1]!StoppingPower(Zb,Ab,B81,Zt1_,ElossModel)/ft1_</f>
        <v>5.0702034299999994</v>
      </c>
      <c r="I81" s="11">
        <f>[1]!StoppingPower(Zb,Ab,B81,Zt2_,ElossModel)/ft2_</f>
        <v>5.98619448</v>
      </c>
      <c r="J81" s="11">
        <f t="shared" si="15"/>
        <v>5.2992011925</v>
      </c>
      <c r="K81" s="4">
        <f t="shared" si="16"/>
        <v>0.27206588120786374</v>
      </c>
      <c r="L81" s="4">
        <f t="shared" si="12"/>
        <v>4.6972715274809515E-3</v>
      </c>
      <c r="M81" s="5">
        <f t="shared" si="17"/>
        <v>50.823574657107699</v>
      </c>
      <c r="N81" s="5">
        <f t="shared" si="18"/>
        <v>4.0591264371392226</v>
      </c>
    </row>
    <row r="82" spans="1:27" x14ac:dyDescent="0.25">
      <c r="A82" s="2">
        <f t="shared" si="13"/>
        <v>400</v>
      </c>
      <c r="B82" s="6">
        <f t="shared" si="19"/>
        <v>99.629106470801176</v>
      </c>
      <c r="C82" s="4">
        <f>[1]!Energy2Beta(B82)</f>
        <v>0.42884502511712613</v>
      </c>
      <c r="D82" s="4">
        <f t="shared" si="11"/>
        <v>0.12856345007986325</v>
      </c>
      <c r="E82" s="2">
        <f t="shared" si="20"/>
        <v>5</v>
      </c>
      <c r="F82" s="9">
        <f t="shared" si="14"/>
        <v>0.64281725039931625</v>
      </c>
      <c r="G82" s="9">
        <f>CompoundDensity*F82/10</f>
        <v>5.1339885337642187E-2</v>
      </c>
      <c r="H82" s="11">
        <f>[1]!StoppingPower(Zb,Ab,B82,Zt1_,ElossModel)/ft1_</f>
        <v>5.0703735858333339</v>
      </c>
      <c r="I82" s="11">
        <f>[1]!StoppingPower(Zb,Ab,B82,Zt2_,ElossModel)/ft2_</f>
        <v>5.98640112</v>
      </c>
      <c r="J82" s="11">
        <f t="shared" si="15"/>
        <v>5.2993804693750004</v>
      </c>
      <c r="K82" s="4">
        <f t="shared" si="16"/>
        <v>0.27206958565825295</v>
      </c>
      <c r="L82" s="4">
        <f t="shared" si="12"/>
        <v>4.6973354855533896E-3</v>
      </c>
      <c r="M82" s="5">
        <f t="shared" si="17"/>
        <v>51.466391907507017</v>
      </c>
      <c r="N82" s="5">
        <f t="shared" si="18"/>
        <v>4.1104663224768645</v>
      </c>
    </row>
    <row r="83" spans="1:27" x14ac:dyDescent="0.25">
      <c r="A83" s="2">
        <f t="shared" si="13"/>
        <v>405</v>
      </c>
      <c r="B83" s="6">
        <f t="shared" si="19"/>
        <v>99.624409135315616</v>
      </c>
      <c r="C83" s="4">
        <f>[1]!Energy2Beta(B83)</f>
        <v>0.42883635575575907</v>
      </c>
      <c r="D83" s="4">
        <f t="shared" si="11"/>
        <v>0.12856085109201901</v>
      </c>
      <c r="E83" s="2">
        <f t="shared" si="20"/>
        <v>5</v>
      </c>
      <c r="F83" s="9">
        <f t="shared" si="14"/>
        <v>0.64280425546009501</v>
      </c>
      <c r="G83" s="9">
        <f>CompoundDensity*F83/10</f>
        <v>5.1338847470831409E-2</v>
      </c>
      <c r="H83" s="11">
        <f>[1]!StoppingPower(Zb,Ab,B83,Zt1_,ElossModel)/ft1_</f>
        <v>5.0705437416666665</v>
      </c>
      <c r="I83" s="11">
        <f>[1]!StoppingPower(Zb,Ab,B83,Zt2_,ElossModel)/ft2_</f>
        <v>5.9866027199999996</v>
      </c>
      <c r="J83" s="11">
        <f t="shared" si="15"/>
        <v>5.2995584862499996</v>
      </c>
      <c r="K83" s="4">
        <f t="shared" si="16"/>
        <v>0.2720732247883389</v>
      </c>
      <c r="L83" s="4">
        <f t="shared" si="12"/>
        <v>4.6973983158578054E-3</v>
      </c>
      <c r="M83" s="5">
        <f t="shared" si="17"/>
        <v>52.109196162967109</v>
      </c>
      <c r="N83" s="5">
        <f t="shared" si="18"/>
        <v>4.1618051699476961</v>
      </c>
    </row>
    <row r="84" spans="1:27" x14ac:dyDescent="0.25">
      <c r="A84" s="2">
        <f t="shared" si="13"/>
        <v>410</v>
      </c>
      <c r="B84" s="6">
        <f t="shared" si="19"/>
        <v>99.619711736999761</v>
      </c>
      <c r="C84" s="4">
        <f>[1]!Energy2Beta(B84)</f>
        <v>0.42882768598467769</v>
      </c>
      <c r="D84" s="4">
        <f t="shared" si="11"/>
        <v>0.12855825198134652</v>
      </c>
      <c r="E84" s="2">
        <f t="shared" si="20"/>
        <v>5</v>
      </c>
      <c r="F84" s="9">
        <f t="shared" si="14"/>
        <v>0.64279125990673258</v>
      </c>
      <c r="G84" s="9">
        <f>CompoundDensity*F84/10</f>
        <v>5.1337809554971012E-2</v>
      </c>
      <c r="H84" s="11">
        <f>[1]!StoppingPower(Zb,Ab,B84,Zt1_,ElossModel)/ft1_</f>
        <v>5.0707038883333331</v>
      </c>
      <c r="I84" s="11">
        <f>[1]!StoppingPower(Zb,Ab,B84,Zt2_,ElossModel)/ft2_</f>
        <v>5.9868093600000005</v>
      </c>
      <c r="J84" s="11">
        <f t="shared" si="15"/>
        <v>5.2997302562499993</v>
      </c>
      <c r="K84" s="4">
        <f t="shared" si="16"/>
        <v>0.27207654258808017</v>
      </c>
      <c r="L84" s="4">
        <f t="shared" si="12"/>
        <v>4.6974555983299382E-3</v>
      </c>
      <c r="M84" s="5">
        <f t="shared" si="17"/>
        <v>52.751987422873839</v>
      </c>
      <c r="N84" s="5">
        <f t="shared" si="18"/>
        <v>4.2131429795026669</v>
      </c>
    </row>
    <row r="85" spans="1:27" x14ac:dyDescent="0.25">
      <c r="A85" s="2">
        <f t="shared" si="13"/>
        <v>415</v>
      </c>
      <c r="B85" s="6">
        <f t="shared" si="19"/>
        <v>99.615014281401429</v>
      </c>
      <c r="C85" s="4">
        <f>[1]!Energy2Beta(B85)</f>
        <v>0.42881901581408993</v>
      </c>
      <c r="D85" s="4">
        <f t="shared" si="11"/>
        <v>0.12855565275090602</v>
      </c>
      <c r="E85" s="2">
        <f t="shared" si="20"/>
        <v>5</v>
      </c>
      <c r="F85" s="9">
        <f t="shared" si="14"/>
        <v>0.64277826375453007</v>
      </c>
      <c r="G85" s="9">
        <f>CompoundDensity*F85/10</f>
        <v>5.1336771591283047E-2</v>
      </c>
      <c r="H85" s="11">
        <f>[1]!StoppingPower(Zb,Ab,B85,Zt1_,ElossModel)/ft1_</f>
        <v>5.0708740441666666</v>
      </c>
      <c r="I85" s="11">
        <f>[1]!StoppingPower(Zb,Ab,B85,Zt2_,ElossModel)/ft2_</f>
        <v>5.9870109600000001</v>
      </c>
      <c r="J85" s="11">
        <f t="shared" si="15"/>
        <v>5.2999082731250002</v>
      </c>
      <c r="K85" s="4">
        <f t="shared" si="16"/>
        <v>0.27208018047216947</v>
      </c>
      <c r="L85" s="4">
        <f t="shared" si="12"/>
        <v>4.6975184071219745E-3</v>
      </c>
      <c r="M85" s="5">
        <f t="shared" si="17"/>
        <v>53.394765686628368</v>
      </c>
      <c r="N85" s="5">
        <f t="shared" si="18"/>
        <v>4.2644797510939503</v>
      </c>
    </row>
    <row r="86" spans="1:27" x14ac:dyDescent="0.25">
      <c r="A86" s="2">
        <f t="shared" si="13"/>
        <v>420</v>
      </c>
      <c r="B86" s="6">
        <f t="shared" si="19"/>
        <v>99.610316762994302</v>
      </c>
      <c r="C86" s="4">
        <f>[1]!Energy2Beta(B86)</f>
        <v>0.42881034523376438</v>
      </c>
      <c r="D86" s="4">
        <f t="shared" si="11"/>
        <v>0.12855305339763023</v>
      </c>
      <c r="E86" s="2">
        <f t="shared" si="20"/>
        <v>5</v>
      </c>
      <c r="F86" s="9">
        <f t="shared" si="14"/>
        <v>0.64276526698815117</v>
      </c>
      <c r="G86" s="9">
        <f>CompoundDensity*F86/10</f>
        <v>5.1335733578542667E-2</v>
      </c>
      <c r="H86" s="11">
        <f>[1]!StoppingPower(Zb,Ab,B86,Zt1_,ElossModel)/ft1_</f>
        <v>5.0710441999999993</v>
      </c>
      <c r="I86" s="11">
        <f>[1]!StoppingPower(Zb,Ab,B86,Zt2_,ElossModel)/ft2_</f>
        <v>5.9872176000000001</v>
      </c>
      <c r="J86" s="11">
        <f t="shared" si="15"/>
        <v>5.3000875499999998</v>
      </c>
      <c r="K86" s="4">
        <f t="shared" si="16"/>
        <v>0.2720838824097509</v>
      </c>
      <c r="L86" s="4">
        <f t="shared" si="12"/>
        <v>4.6975823218102864E-3</v>
      </c>
      <c r="M86" s="5">
        <f t="shared" si="17"/>
        <v>54.037530953616518</v>
      </c>
      <c r="N86" s="5">
        <f t="shared" si="18"/>
        <v>4.315815484672493</v>
      </c>
    </row>
    <row r="87" spans="1:27" x14ac:dyDescent="0.25">
      <c r="A87" s="2">
        <f t="shared" si="13"/>
        <v>425</v>
      </c>
      <c r="B87" s="6">
        <f t="shared" si="19"/>
        <v>99.605619180672491</v>
      </c>
      <c r="C87" s="4">
        <f>[1]!Energy2Beta(B87)</f>
        <v>0.42880167424162791</v>
      </c>
      <c r="D87" s="4">
        <f t="shared" si="11"/>
        <v>0.12855045392089762</v>
      </c>
      <c r="E87" s="2">
        <f t="shared" si="20"/>
        <v>5</v>
      </c>
      <c r="F87" s="9">
        <f t="shared" si="14"/>
        <v>0.64275226960448806</v>
      </c>
      <c r="G87" s="9">
        <f>CompoundDensity*F87/10</f>
        <v>5.1334695516501647E-2</v>
      </c>
      <c r="H87" s="11">
        <f>[1]!StoppingPower(Zb,Ab,B87,Zt1_,ElossModel)/ft1_</f>
        <v>5.0712143558333329</v>
      </c>
      <c r="I87" s="11">
        <f>[1]!StoppingPower(Zb,Ab,B87,Zt2_,ElossModel)/ft2_</f>
        <v>5.9874191999999997</v>
      </c>
      <c r="J87" s="11">
        <f t="shared" si="15"/>
        <v>5.3002655668749998</v>
      </c>
      <c r="K87" s="4">
        <f t="shared" si="16"/>
        <v>0.27208751903212613</v>
      </c>
      <c r="L87" s="4">
        <f t="shared" si="12"/>
        <v>4.6976451088185786E-3</v>
      </c>
      <c r="M87" s="5">
        <f t="shared" si="17"/>
        <v>54.680283223221004</v>
      </c>
      <c r="N87" s="5">
        <f t="shared" si="18"/>
        <v>4.3671501801889949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2">
        <f t="shared" si="13"/>
        <v>430</v>
      </c>
      <c r="B88" s="6">
        <f t="shared" si="19"/>
        <v>99.600921535563671</v>
      </c>
      <c r="C88" s="4">
        <f>[1]!Energy2Beta(B88)</f>
        <v>0.42879300283973043</v>
      </c>
      <c r="D88" s="4">
        <f t="shared" si="11"/>
        <v>0.12854785432132279</v>
      </c>
      <c r="E88" s="2">
        <f t="shared" si="20"/>
        <v>5</v>
      </c>
      <c r="F88" s="9">
        <f t="shared" si="14"/>
        <v>0.64273927160661393</v>
      </c>
      <c r="G88" s="9">
        <f>CompoundDensity*F88/10</f>
        <v>5.1333657405405429E-2</v>
      </c>
      <c r="H88" s="11">
        <f>[1]!StoppingPower(Zb,Ab,B88,Zt1_,ElossModel)/ft1_</f>
        <v>5.0713845116666665</v>
      </c>
      <c r="I88" s="11">
        <f>[1]!StoppingPower(Zb,Ab,B88,Zt2_,ElossModel)/ft2_</f>
        <v>5.9876208000000002</v>
      </c>
      <c r="J88" s="11">
        <f t="shared" si="15"/>
        <v>5.3004435837499999</v>
      </c>
      <c r="K88" s="4">
        <f t="shared" si="16"/>
        <v>0.27209115502490189</v>
      </c>
      <c r="L88" s="4">
        <f t="shared" si="12"/>
        <v>4.697707884956711E-3</v>
      </c>
      <c r="M88" s="5">
        <f t="shared" si="17"/>
        <v>55.323022494827619</v>
      </c>
      <c r="N88" s="5">
        <f t="shared" si="18"/>
        <v>4.4184838375944002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2">
        <f t="shared" si="13"/>
        <v>435</v>
      </c>
      <c r="B89" s="6">
        <f t="shared" si="19"/>
        <v>99.596223827678713</v>
      </c>
      <c r="C89" s="4">
        <f>[1]!Energy2Beta(B89)</f>
        <v>0.42878433102806002</v>
      </c>
      <c r="D89" s="4">
        <f t="shared" si="11"/>
        <v>0.12854525459890212</v>
      </c>
      <c r="E89" s="2">
        <f t="shared" si="20"/>
        <v>5</v>
      </c>
      <c r="F89" s="9">
        <f t="shared" si="14"/>
        <v>0.64272627299451057</v>
      </c>
      <c r="G89" s="9">
        <f>CompoundDensity*F89/10</f>
        <v>5.1332619245252578E-2</v>
      </c>
      <c r="H89" s="11">
        <f>[1]!StoppingPower(Zb,Ab,B89,Zt1_,ElossModel)/ft1_</f>
        <v>5.0715546675000001</v>
      </c>
      <c r="I89" s="11">
        <f>[1]!StoppingPower(Zb,Ab,B89,Zt2_,ElossModel)/ft2_</f>
        <v>5.9878274400000002</v>
      </c>
      <c r="J89" s="11">
        <f t="shared" si="15"/>
        <v>5.3006228606250003</v>
      </c>
      <c r="K89" s="4">
        <f t="shared" si="16"/>
        <v>0.27209485506714465</v>
      </c>
      <c r="L89" s="4">
        <f t="shared" si="12"/>
        <v>4.6977717669216242E-3</v>
      </c>
      <c r="M89" s="5">
        <f t="shared" si="17"/>
        <v>55.965748767822127</v>
      </c>
      <c r="N89" s="5">
        <f t="shared" si="18"/>
        <v>4.469816456839653</v>
      </c>
      <c r="P89" s="2"/>
      <c r="Q89" s="6"/>
      <c r="R89" s="4"/>
      <c r="S89" s="4"/>
      <c r="T89" s="2"/>
      <c r="U89" s="4"/>
      <c r="V89" s="4"/>
      <c r="W89" s="4"/>
      <c r="X89" s="4"/>
      <c r="Y89" s="4"/>
      <c r="Z89" s="5"/>
      <c r="AA89" s="5"/>
    </row>
    <row r="90" spans="1:27" x14ac:dyDescent="0.25">
      <c r="A90" s="2">
        <f t="shared" si="13"/>
        <v>440</v>
      </c>
      <c r="B90" s="6">
        <f t="shared" si="19"/>
        <v>99.591526055911785</v>
      </c>
      <c r="C90" s="4">
        <f>[1]!Energy2Beta(B90)</f>
        <v>0.42877565880454377</v>
      </c>
      <c r="D90" s="4">
        <f t="shared" si="11"/>
        <v>0.12854265475301418</v>
      </c>
      <c r="E90" s="2">
        <f t="shared" si="20"/>
        <v>5</v>
      </c>
      <c r="F90" s="9">
        <f t="shared" si="14"/>
        <v>0.64271327376507092</v>
      </c>
      <c r="G90" s="9">
        <f>CompoundDensity*F90/10</f>
        <v>5.1331581035794917E-2</v>
      </c>
      <c r="H90" s="11">
        <f>[1]!StoppingPower(Zb,Ab,B90,Zt1_,ElossModel)/ft1_</f>
        <v>5.0717148141666666</v>
      </c>
      <c r="I90" s="11">
        <f>[1]!StoppingPower(Zb,Ab,B90,Zt2_,ElossModel)/ft2_</f>
        <v>5.9880290399999998</v>
      </c>
      <c r="J90" s="11">
        <f t="shared" si="15"/>
        <v>5.3007933706249997</v>
      </c>
      <c r="K90" s="4">
        <f t="shared" si="16"/>
        <v>0.27209810445824167</v>
      </c>
      <c r="L90" s="4">
        <f t="shared" si="12"/>
        <v>4.697827868304914E-3</v>
      </c>
      <c r="M90" s="5">
        <f t="shared" si="17"/>
        <v>56.608462041587195</v>
      </c>
      <c r="N90" s="5">
        <f t="shared" si="18"/>
        <v>4.5211480378754478</v>
      </c>
    </row>
    <row r="91" spans="1:27" x14ac:dyDescent="0.25">
      <c r="A91" s="2">
        <f t="shared" si="13"/>
        <v>445</v>
      </c>
      <c r="B91" s="6">
        <f t="shared" si="19"/>
        <v>99.586828228043487</v>
      </c>
      <c r="C91" s="4">
        <f>[1]!Energy2Beta(B91)</f>
        <v>0.42876698618351322</v>
      </c>
      <c r="D91" s="4">
        <f t="shared" si="11"/>
        <v>0.12854005478795544</v>
      </c>
      <c r="E91" s="2">
        <f t="shared" si="20"/>
        <v>5</v>
      </c>
      <c r="F91" s="9">
        <f t="shared" si="14"/>
        <v>0.64270027393977713</v>
      </c>
      <c r="G91" s="9">
        <f>CompoundDensity*F91/10</f>
        <v>5.1330542778748177E-2</v>
      </c>
      <c r="H91" s="11">
        <f>[1]!StoppingPower(Zb,Ab,B91,Zt1_,ElossModel)/ft1_</f>
        <v>5.0718849700000002</v>
      </c>
      <c r="I91" s="11">
        <f>[1]!StoppingPower(Zb,Ab,B91,Zt2_,ElossModel)/ft2_</f>
        <v>5.9882356799999998</v>
      </c>
      <c r="J91" s="11">
        <f t="shared" si="15"/>
        <v>5.3009726475000001</v>
      </c>
      <c r="K91" s="4">
        <f t="shared" si="16"/>
        <v>0.27210180325147271</v>
      </c>
      <c r="L91" s="4">
        <f t="shared" si="12"/>
        <v>4.6978917287053912E-3</v>
      </c>
      <c r="M91" s="5">
        <f t="shared" si="17"/>
        <v>57.251162315526969</v>
      </c>
      <c r="N91" s="5">
        <f t="shared" si="18"/>
        <v>4.5724785806541961</v>
      </c>
    </row>
    <row r="92" spans="1:27" x14ac:dyDescent="0.25">
      <c r="A92" s="2">
        <f t="shared" si="13"/>
        <v>450</v>
      </c>
      <c r="B92" s="6">
        <f t="shared" si="19"/>
        <v>99.582130336314776</v>
      </c>
      <c r="C92" s="4">
        <f>[1]!Energy2Beta(B92)</f>
        <v>0.42875831315061352</v>
      </c>
      <c r="D92" s="4">
        <f t="shared" si="11"/>
        <v>0.12853745469942243</v>
      </c>
      <c r="E92" s="2">
        <f t="shared" si="20"/>
        <v>5</v>
      </c>
      <c r="F92" s="9">
        <f t="shared" si="14"/>
        <v>0.64268727349711219</v>
      </c>
      <c r="G92" s="9">
        <f>CompoundDensity*F92/10</f>
        <v>5.1329504472393858E-2</v>
      </c>
      <c r="H92" s="11">
        <f>[1]!StoppingPower(Zb,Ab,B92,Zt1_,ElossModel)/ft1_</f>
        <v>5.0720551258333328</v>
      </c>
      <c r="I92" s="11">
        <f>[1]!StoppingPower(Zb,Ab,B92,Zt2_,ElossModel)/ft2_</f>
        <v>5.9884372799999994</v>
      </c>
      <c r="J92" s="11">
        <f t="shared" si="15"/>
        <v>5.3011506643749993</v>
      </c>
      <c r="K92" s="4">
        <f t="shared" si="16"/>
        <v>0.27210543673587018</v>
      </c>
      <c r="L92" s="4">
        <f t="shared" si="12"/>
        <v>4.6979544615358727E-3</v>
      </c>
      <c r="M92" s="5">
        <f t="shared" si="17"/>
        <v>57.893849589024079</v>
      </c>
      <c r="N92" s="5">
        <f t="shared" si="18"/>
        <v>4.6238080851265897</v>
      </c>
    </row>
    <row r="93" spans="1:27" x14ac:dyDescent="0.25">
      <c r="A93" s="2">
        <f t="shared" si="13"/>
        <v>455</v>
      </c>
      <c r="B93" s="6">
        <f t="shared" si="19"/>
        <v>99.577432381853242</v>
      </c>
      <c r="C93" s="4">
        <f>[1]!Energy2Beta(B93)</f>
        <v>0.42874963970789448</v>
      </c>
      <c r="D93" s="4">
        <f t="shared" si="11"/>
        <v>0.12853485448802968</v>
      </c>
      <c r="E93" s="2">
        <f t="shared" si="20"/>
        <v>5</v>
      </c>
      <c r="F93" s="9">
        <f t="shared" si="14"/>
        <v>0.64267427244014841</v>
      </c>
      <c r="G93" s="9">
        <f>CompoundDensity*F93/10</f>
        <v>5.1328466116977334E-2</v>
      </c>
      <c r="H93" s="11">
        <f>[1]!StoppingPower(Zb,Ab,B93,Zt1_,ElossModel)/ft1_</f>
        <v>5.0722252816666673</v>
      </c>
      <c r="I93" s="11">
        <f>[1]!StoppingPower(Zb,Ab,B93,Zt2_,ElossModel)/ft2_</f>
        <v>5.9886439199999995</v>
      </c>
      <c r="J93" s="11">
        <f t="shared" si="15"/>
        <v>5.3013299412499997</v>
      </c>
      <c r="K93" s="4">
        <f t="shared" si="16"/>
        <v>0.27210913426436806</v>
      </c>
      <c r="L93" s="4">
        <f t="shared" si="12"/>
        <v>4.6980183001004809E-3</v>
      </c>
      <c r="M93" s="5">
        <f t="shared" si="17"/>
        <v>58.536523861464225</v>
      </c>
      <c r="N93" s="5">
        <f t="shared" si="18"/>
        <v>4.6751365512435674</v>
      </c>
    </row>
    <row r="94" spans="1:27" x14ac:dyDescent="0.25">
      <c r="A94" s="2">
        <f t="shared" si="13"/>
        <v>460</v>
      </c>
      <c r="B94" s="6">
        <f t="shared" si="19"/>
        <v>99.572734363553138</v>
      </c>
      <c r="C94" s="4">
        <f>[1]!Energy2Beta(B94)</f>
        <v>0.42874096585328253</v>
      </c>
      <c r="D94" s="4">
        <f t="shared" si="11"/>
        <v>0.12853225415315556</v>
      </c>
      <c r="E94" s="2">
        <f t="shared" si="20"/>
        <v>5</v>
      </c>
      <c r="F94" s="9">
        <f t="shared" si="14"/>
        <v>0.64266127076577773</v>
      </c>
      <c r="G94" s="9">
        <f>CompoundDensity*F94/10</f>
        <v>5.1327427712250372E-2</v>
      </c>
      <c r="H94" s="11">
        <f>[1]!StoppingPower(Zb,Ab,B94,Zt1_,ElossModel)/ft1_</f>
        <v>5.0723954375</v>
      </c>
      <c r="I94" s="11">
        <f>[1]!StoppingPower(Zb,Ab,B94,Zt2_,ElossModel)/ft2_</f>
        <v>5.9888455199999999</v>
      </c>
      <c r="J94" s="11">
        <f t="shared" si="15"/>
        <v>5.3015079581250006</v>
      </c>
      <c r="K94" s="4">
        <f t="shared" si="16"/>
        <v>0.27211276648658106</v>
      </c>
      <c r="L94" s="4">
        <f t="shared" si="12"/>
        <v>4.6980810111390972E-3</v>
      </c>
      <c r="M94" s="5">
        <f t="shared" si="17"/>
        <v>59.179185132230003</v>
      </c>
      <c r="N94" s="5">
        <f t="shared" si="18"/>
        <v>4.7264639789558176</v>
      </c>
    </row>
    <row r="95" spans="1:27" x14ac:dyDescent="0.25">
      <c r="A95" s="2">
        <f t="shared" si="13"/>
        <v>465</v>
      </c>
      <c r="B95" s="6">
        <f t="shared" si="19"/>
        <v>99.568036282541996</v>
      </c>
      <c r="C95" s="4">
        <f>[1]!Energy2Beta(B95)</f>
        <v>0.42873229158882731</v>
      </c>
      <c r="D95" s="4">
        <f t="shared" si="11"/>
        <v>0.12852965369541453</v>
      </c>
      <c r="E95" s="2">
        <f t="shared" si="20"/>
        <v>5</v>
      </c>
      <c r="F95" s="9">
        <f t="shared" si="14"/>
        <v>0.64264826847707268</v>
      </c>
      <c r="G95" s="9">
        <f>CompoundDensity*F95/10</f>
        <v>5.1326389258458359E-2</v>
      </c>
      <c r="H95" s="11">
        <f>[1]!StoppingPower(Zb,Ab,B95,Zt1_,ElossModel)/ft1_</f>
        <v>5.0725655933333336</v>
      </c>
      <c r="I95" s="11">
        <f>[1]!StoppingPower(Zb,Ab,B95,Zt2_,ElossModel)/ft2_</f>
        <v>5.98905216</v>
      </c>
      <c r="J95" s="11">
        <f t="shared" si="15"/>
        <v>5.3016872350000002</v>
      </c>
      <c r="K95" s="4">
        <f t="shared" si="16"/>
        <v>0.27211646275020979</v>
      </c>
      <c r="L95" s="4">
        <f t="shared" si="12"/>
        <v>4.6981448278654884E-3</v>
      </c>
      <c r="M95" s="5">
        <f t="shared" si="17"/>
        <v>59.821833400707078</v>
      </c>
      <c r="N95" s="5">
        <f t="shared" si="18"/>
        <v>4.7777903682142764</v>
      </c>
    </row>
    <row r="96" spans="1:27" x14ac:dyDescent="0.25">
      <c r="A96" s="2">
        <f t="shared" si="13"/>
        <v>470</v>
      </c>
      <c r="B96" s="6">
        <f t="shared" si="19"/>
        <v>99.563338137714126</v>
      </c>
      <c r="C96" s="4">
        <f>[1]!Energy2Beta(B96)</f>
        <v>0.4287236169124562</v>
      </c>
      <c r="D96" s="4">
        <f t="shared" si="11"/>
        <v>0.12852705311418525</v>
      </c>
      <c r="E96" s="2">
        <f t="shared" si="20"/>
        <v>5</v>
      </c>
      <c r="F96" s="9">
        <f t="shared" si="14"/>
        <v>0.64263526557092621</v>
      </c>
      <c r="G96" s="9">
        <f>CompoundDensity*F96/10</f>
        <v>5.1325350755353161E-2</v>
      </c>
      <c r="H96" s="11">
        <f>[1]!StoppingPower(Zb,Ab,B96,Zt1_,ElossModel)/ft1_</f>
        <v>5.0727257400000001</v>
      </c>
      <c r="I96" s="11">
        <f>[1]!StoppingPower(Zb,Ab,B96,Zt2_,ElossModel)/ft2_</f>
        <v>5.9892537599999995</v>
      </c>
      <c r="J96" s="11">
        <f t="shared" si="15"/>
        <v>5.3018577450000004</v>
      </c>
      <c r="K96" s="4">
        <f t="shared" si="16"/>
        <v>0.27211970841711075</v>
      </c>
      <c r="L96" s="4">
        <f t="shared" si="12"/>
        <v>4.6982008649497928E-3</v>
      </c>
      <c r="M96" s="5">
        <f t="shared" si="17"/>
        <v>60.464468666278002</v>
      </c>
      <c r="N96" s="5">
        <f t="shared" si="18"/>
        <v>4.8291157189696294</v>
      </c>
    </row>
    <row r="97" spans="1:14" x14ac:dyDescent="0.25">
      <c r="A97" s="2">
        <f t="shared" si="13"/>
        <v>475</v>
      </c>
      <c r="B97" s="6">
        <f t="shared" si="19"/>
        <v>99.558639936849175</v>
      </c>
      <c r="C97" s="4">
        <f>[1]!Energy2Beta(B97)</f>
        <v>0.42871494183850178</v>
      </c>
      <c r="D97" s="4">
        <f t="shared" si="11"/>
        <v>0.12852445241376445</v>
      </c>
      <c r="E97" s="2">
        <f t="shared" si="20"/>
        <v>5</v>
      </c>
      <c r="F97" s="9">
        <f t="shared" si="14"/>
        <v>0.64262226206882223</v>
      </c>
      <c r="G97" s="9">
        <f>CompoundDensity*F97/10</f>
        <v>5.1324312204650627E-2</v>
      </c>
      <c r="H97" s="11">
        <f>[1]!StoppingPower(Zb,Ab,B97,Zt1_,ElossModel)/ft1_</f>
        <v>5.0728958958333328</v>
      </c>
      <c r="I97" s="11">
        <f>[1]!StoppingPower(Zb,Ab,B97,Zt2_,ElossModel)/ft2_</f>
        <v>5.9894604000000005</v>
      </c>
      <c r="J97" s="11">
        <f t="shared" si="15"/>
        <v>5.3020370218749999</v>
      </c>
      <c r="K97" s="4">
        <f t="shared" si="16"/>
        <v>0.27212340343132851</v>
      </c>
      <c r="L97" s="4">
        <f t="shared" si="12"/>
        <v>4.6982646601048551E-3</v>
      </c>
      <c r="M97" s="5">
        <f t="shared" si="17"/>
        <v>61.107090928346821</v>
      </c>
      <c r="N97" s="5">
        <f t="shared" si="18"/>
        <v>4.8804400311742802</v>
      </c>
    </row>
    <row r="98" spans="1:14" x14ac:dyDescent="0.25">
      <c r="A98" s="2">
        <f t="shared" si="13"/>
        <v>480</v>
      </c>
      <c r="B98" s="6">
        <f t="shared" si="19"/>
        <v>99.553941672189069</v>
      </c>
      <c r="C98" s="4">
        <f>[1]!Energy2Beta(B98)</f>
        <v>0.42870626635260811</v>
      </c>
      <c r="D98" s="4">
        <f t="shared" si="11"/>
        <v>0.12852185158984838</v>
      </c>
      <c r="E98" s="2">
        <f t="shared" si="20"/>
        <v>5</v>
      </c>
      <c r="F98" s="9">
        <f t="shared" si="14"/>
        <v>0.64260925794924195</v>
      </c>
      <c r="G98" s="9">
        <f>CompoundDensity*F98/10</f>
        <v>5.1323273604632104E-2</v>
      </c>
      <c r="H98" s="11">
        <f>[1]!StoppingPower(Zb,Ab,B98,Zt1_,ElossModel)/ft1_</f>
        <v>5.0730660516666664</v>
      </c>
      <c r="I98" s="11">
        <f>[1]!StoppingPower(Zb,Ab,B98,Zt2_,ElossModel)/ft2_</f>
        <v>5.989662</v>
      </c>
      <c r="J98" s="11">
        <f t="shared" si="15"/>
        <v>5.30221503875</v>
      </c>
      <c r="K98" s="4">
        <f t="shared" si="16"/>
        <v>0.27212703314436126</v>
      </c>
      <c r="L98" s="4">
        <f t="shared" si="12"/>
        <v>4.6983273278219748E-3</v>
      </c>
      <c r="M98" s="5">
        <f t="shared" si="17"/>
        <v>61.74970018629606</v>
      </c>
      <c r="N98" s="5">
        <f t="shared" si="18"/>
        <v>4.9317633047789124</v>
      </c>
    </row>
    <row r="99" spans="1:14" x14ac:dyDescent="0.25">
      <c r="A99" s="2">
        <f t="shared" si="13"/>
        <v>485</v>
      </c>
      <c r="B99" s="6">
        <f t="shared" si="19"/>
        <v>99.549243344861253</v>
      </c>
      <c r="C99" s="4">
        <f>[1]!Energy2Beta(B99)</f>
        <v>0.42869759045682443</v>
      </c>
      <c r="D99" s="4">
        <f t="shared" si="11"/>
        <v>0.12851925064305139</v>
      </c>
      <c r="E99" s="2">
        <f t="shared" si="20"/>
        <v>5</v>
      </c>
      <c r="F99" s="9">
        <f t="shared" si="14"/>
        <v>0.64259625321525693</v>
      </c>
      <c r="G99" s="9">
        <f>CompoundDensity*F99/10</f>
        <v>5.1322234955542924E-2</v>
      </c>
      <c r="H99" s="11">
        <f>[1]!StoppingPower(Zb,Ab,B99,Zt1_,ElossModel)/ft1_</f>
        <v>5.0732362074999999</v>
      </c>
      <c r="I99" s="11">
        <f>[1]!StoppingPower(Zb,Ab,B99,Zt2_,ElossModel)/ft2_</f>
        <v>5.9898686400000001</v>
      </c>
      <c r="J99" s="11">
        <f t="shared" si="15"/>
        <v>5.3023943156250004</v>
      </c>
      <c r="K99" s="4">
        <f t="shared" si="16"/>
        <v>0.27213072689344148</v>
      </c>
      <c r="L99" s="4">
        <f t="shared" si="12"/>
        <v>4.6983911011341858E-3</v>
      </c>
      <c r="M99" s="5">
        <f t="shared" si="17"/>
        <v>62.39229643951132</v>
      </c>
      <c r="N99" s="5">
        <f t="shared" si="18"/>
        <v>4.9830855397344553</v>
      </c>
    </row>
    <row r="100" spans="1:14" x14ac:dyDescent="0.25">
      <c r="A100" s="2">
        <f t="shared" si="13"/>
        <v>490</v>
      </c>
      <c r="B100" s="6">
        <f t="shared" si="19"/>
        <v>99.544544953760123</v>
      </c>
      <c r="C100" s="4">
        <f>[1]!Energy2Beta(B100)</f>
        <v>0.42868891414907812</v>
      </c>
      <c r="D100" s="4">
        <f t="shared" si="11"/>
        <v>0.12851664957275213</v>
      </c>
      <c r="E100" s="2">
        <f t="shared" si="20"/>
        <v>5</v>
      </c>
      <c r="F100" s="9">
        <f t="shared" si="14"/>
        <v>0.64258324786376064</v>
      </c>
      <c r="G100" s="9">
        <f>CompoundDensity*F100/10</f>
        <v>5.1321196257134973E-2</v>
      </c>
      <c r="H100" s="11">
        <f>[1]!StoppingPower(Zb,Ab,B100,Zt1_,ElossModel)/ft1_</f>
        <v>5.0734063633333335</v>
      </c>
      <c r="I100" s="11">
        <f>[1]!StoppingPower(Zb,Ab,B100,Zt2_,ElossModel)/ft2_</f>
        <v>5.9900702399999997</v>
      </c>
      <c r="J100" s="11">
        <f t="shared" si="15"/>
        <v>5.3025723325000005</v>
      </c>
      <c r="K100" s="4">
        <f t="shared" si="16"/>
        <v>0.27213435534388647</v>
      </c>
      <c r="L100" s="4">
        <f t="shared" si="12"/>
        <v>4.6984537470524772E-3</v>
      </c>
      <c r="M100" s="5">
        <f t="shared" si="17"/>
        <v>63.034879687375081</v>
      </c>
      <c r="N100" s="5">
        <f t="shared" si="18"/>
        <v>5.0344067359915901</v>
      </c>
    </row>
    <row r="101" spans="1:14" x14ac:dyDescent="0.25">
      <c r="A101" s="2">
        <f t="shared" si="13"/>
        <v>495</v>
      </c>
      <c r="B101" s="6">
        <f t="shared" si="19"/>
        <v>99.53984650001307</v>
      </c>
      <c r="C101" s="4">
        <f>[1]!Energy2Beta(B101)</f>
        <v>0.42868023743141853</v>
      </c>
      <c r="D101" s="4">
        <f t="shared" si="11"/>
        <v>0.12851404837956495</v>
      </c>
      <c r="E101" s="2">
        <f t="shared" si="20"/>
        <v>5</v>
      </c>
      <c r="F101" s="9">
        <f t="shared" si="14"/>
        <v>0.64257024189782475</v>
      </c>
      <c r="G101" s="9">
        <f>CompoundDensity*F101/10</f>
        <v>5.1320157509653561E-2</v>
      </c>
      <c r="H101" s="11">
        <f>[1]!StoppingPower(Zb,Ab,B101,Zt1_,ElossModel)/ft1_</f>
        <v>5.0735765191666662</v>
      </c>
      <c r="I101" s="11">
        <f>[1]!StoppingPower(Zb,Ab,B101,Zt2_,ElossModel)/ft2_</f>
        <v>5.9902768799999997</v>
      </c>
      <c r="J101" s="11">
        <f t="shared" si="15"/>
        <v>5.3027516093749991</v>
      </c>
      <c r="K101" s="4">
        <f t="shared" si="16"/>
        <v>0.27213804782769385</v>
      </c>
      <c r="L101" s="4">
        <f t="shared" si="12"/>
        <v>4.698517498519501E-3</v>
      </c>
      <c r="M101" s="5">
        <f t="shared" si="17"/>
        <v>63.677449929272903</v>
      </c>
      <c r="N101" s="5">
        <f t="shared" si="18"/>
        <v>5.0857268935012439</v>
      </c>
    </row>
    <row r="102" spans="1:14" x14ac:dyDescent="0.25">
      <c r="A102" s="2">
        <f t="shared" si="13"/>
        <v>500</v>
      </c>
      <c r="B102" s="6">
        <f t="shared" si="19"/>
        <v>99.535147982514545</v>
      </c>
      <c r="C102" s="4">
        <f>[1]!Energy2Beta(B102)</f>
        <v>0.42867156030177256</v>
      </c>
      <c r="D102" s="4">
        <f t="shared" si="11"/>
        <v>0.12851144706286841</v>
      </c>
      <c r="E102" s="2">
        <f t="shared" si="20"/>
        <v>5</v>
      </c>
      <c r="F102" s="9">
        <f t="shared" si="14"/>
        <v>0.64255723531434206</v>
      </c>
      <c r="G102" s="9">
        <f>CompoundDensity*F102/10</f>
        <v>5.1319118712850553E-2</v>
      </c>
      <c r="H102" s="11">
        <f>[1]!StoppingPower(Zb,Ab,B102,Zt1_,ElossModel)/ft1_</f>
        <v>5.0737366658333336</v>
      </c>
      <c r="I102" s="11">
        <f>[1]!StoppingPower(Zb,Ab,B102,Zt2_,ElossModel)/ft2_</f>
        <v>5.9904784800000002</v>
      </c>
      <c r="J102" s="11">
        <f t="shared" si="15"/>
        <v>5.3029221193750002</v>
      </c>
      <c r="K102" s="4">
        <f t="shared" si="16"/>
        <v>0.27214128976920671</v>
      </c>
      <c r="L102" s="4">
        <f t="shared" si="12"/>
        <v>4.6985734712842392E-3</v>
      </c>
      <c r="M102" s="5">
        <f t="shared" si="17"/>
        <v>64.320007164587238</v>
      </c>
      <c r="N102" s="5">
        <f t="shared" si="18"/>
        <v>5.1370460122140944</v>
      </c>
    </row>
    <row r="103" spans="1:14" x14ac:dyDescent="0.25">
      <c r="A103" s="2">
        <f t="shared" si="13"/>
        <v>505</v>
      </c>
      <c r="B103" s="6">
        <f t="shared" si="19"/>
        <v>99.530449409043257</v>
      </c>
      <c r="C103" s="4">
        <f>[1]!Energy2Beta(B103)</f>
        <v>0.42866288277447423</v>
      </c>
      <c r="D103" s="4">
        <f t="shared" si="11"/>
        <v>0.12850884562695963</v>
      </c>
      <c r="E103" s="2">
        <f t="shared" si="20"/>
        <v>5</v>
      </c>
      <c r="F103" s="9">
        <f t="shared" si="14"/>
        <v>0.64254422813479817</v>
      </c>
      <c r="G103" s="9">
        <f>CompoundDensity*F103/10</f>
        <v>5.1318079868441925E-2</v>
      </c>
      <c r="H103" s="11">
        <f>[1]!StoppingPower(Zb,Ab,B103,Zt1_,ElossModel)/ft1_</f>
        <v>5.0739068216666663</v>
      </c>
      <c r="I103" s="11">
        <f>[1]!StoppingPower(Zb,Ab,B103,Zt2_,ElossModel)/ft2_</f>
        <v>5.9906851199999993</v>
      </c>
      <c r="J103" s="11">
        <f t="shared" si="15"/>
        <v>5.3031013962499998</v>
      </c>
      <c r="K103" s="4">
        <f t="shared" si="16"/>
        <v>0.27214498100320339</v>
      </c>
      <c r="L103" s="4">
        <f t="shared" si="12"/>
        <v>4.6986372011730325E-3</v>
      </c>
      <c r="M103" s="5">
        <f t="shared" si="17"/>
        <v>64.962551392722034</v>
      </c>
      <c r="N103" s="5">
        <f t="shared" si="18"/>
        <v>5.1883640920825362</v>
      </c>
    </row>
    <row r="104" spans="1:14" x14ac:dyDescent="0.25">
      <c r="A104" s="2">
        <f t="shared" si="13"/>
        <v>510</v>
      </c>
      <c r="B104" s="6">
        <f t="shared" si="19"/>
        <v>99.525750771842084</v>
      </c>
      <c r="C104" s="4">
        <f>[1]!Energy2Beta(B104)</f>
        <v>0.42865420483516614</v>
      </c>
      <c r="D104" s="4">
        <f t="shared" si="11"/>
        <v>0.12850624406753447</v>
      </c>
      <c r="E104" s="2">
        <f t="shared" si="20"/>
        <v>5</v>
      </c>
      <c r="F104" s="9">
        <f t="shared" si="14"/>
        <v>0.64253122033767229</v>
      </c>
      <c r="G104" s="9">
        <f>CompoundDensity*F104/10</f>
        <v>5.131704097470887E-2</v>
      </c>
      <c r="H104" s="11">
        <f>[1]!StoppingPower(Zb,Ab,B104,Zt1_,ElossModel)/ft1_</f>
        <v>5.0740769774999999</v>
      </c>
      <c r="I104" s="11">
        <f>[1]!StoppingPower(Zb,Ab,B104,Zt2_,ElossModel)/ft2_</f>
        <v>5.9908867199999998</v>
      </c>
      <c r="J104" s="11">
        <f t="shared" si="15"/>
        <v>5.3032794131249998</v>
      </c>
      <c r="K104" s="4">
        <f t="shared" si="16"/>
        <v>0.27214860694366561</v>
      </c>
      <c r="L104" s="4">
        <f t="shared" si="12"/>
        <v>4.698699803755973E-3</v>
      </c>
      <c r="M104" s="5">
        <f t="shared" si="17"/>
        <v>65.605082613059707</v>
      </c>
      <c r="N104" s="5">
        <f t="shared" si="18"/>
        <v>5.2396811330572453</v>
      </c>
    </row>
    <row r="105" spans="1:14" x14ac:dyDescent="0.25">
      <c r="A105" s="2">
        <f t="shared" si="13"/>
        <v>515</v>
      </c>
      <c r="B105" s="6">
        <f t="shared" si="19"/>
        <v>99.52105207203833</v>
      </c>
      <c r="C105" s="4">
        <f>[1]!Energy2Beta(B105)</f>
        <v>0.42864552648589843</v>
      </c>
      <c r="D105" s="4">
        <f t="shared" si="11"/>
        <v>0.12850364238520748</v>
      </c>
      <c r="E105" s="2">
        <f t="shared" si="20"/>
        <v>5</v>
      </c>
      <c r="F105" s="9">
        <f t="shared" si="14"/>
        <v>0.64251821192603742</v>
      </c>
      <c r="G105" s="9">
        <f>CompoundDensity*F105/10</f>
        <v>5.1316002031896832E-2</v>
      </c>
      <c r="H105" s="11">
        <f>[1]!StoppingPower(Zb,Ab,B105,Zt1_,ElossModel)/ft1_</f>
        <v>5.0742471333333334</v>
      </c>
      <c r="I105" s="11">
        <f>[1]!StoppingPower(Zb,Ab,B105,Zt2_,ElossModel)/ft2_</f>
        <v>5.9910933599999998</v>
      </c>
      <c r="J105" s="11">
        <f t="shared" si="15"/>
        <v>5.3034586900000003</v>
      </c>
      <c r="K105" s="4">
        <f t="shared" si="16"/>
        <v>0.27215229691212095</v>
      </c>
      <c r="L105" s="4">
        <f t="shared" si="12"/>
        <v>4.698763511794944E-3</v>
      </c>
      <c r="M105" s="5">
        <f t="shared" si="17"/>
        <v>66.247600824985739</v>
      </c>
      <c r="N105" s="5">
        <f t="shared" si="18"/>
        <v>5.2909971350891425</v>
      </c>
    </row>
    <row r="106" spans="1:14" x14ac:dyDescent="0.25">
      <c r="A106" s="2">
        <f t="shared" si="13"/>
        <v>520</v>
      </c>
      <c r="B106" s="6">
        <f t="shared" si="19"/>
        <v>99.516353308526533</v>
      </c>
      <c r="C106" s="4">
        <f>[1]!Energy2Beta(B106)</f>
        <v>0.42863684772459754</v>
      </c>
      <c r="D106" s="4">
        <f t="shared" si="11"/>
        <v>0.1285010405793571</v>
      </c>
      <c r="E106" s="2">
        <f t="shared" si="20"/>
        <v>5</v>
      </c>
      <c r="F106" s="9">
        <f t="shared" si="14"/>
        <v>0.64250520289678548</v>
      </c>
      <c r="G106" s="9">
        <f>CompoundDensity*F106/10</f>
        <v>5.1314963039757563E-2</v>
      </c>
      <c r="H106" s="11">
        <f>[1]!StoppingPower(Zb,Ab,B106,Zt1_,ElossModel)/ft1_</f>
        <v>5.074417289166667</v>
      </c>
      <c r="I106" s="11">
        <f>[1]!StoppingPower(Zb,Ab,B106,Zt2_,ElossModel)/ft2_</f>
        <v>5.9912949599999994</v>
      </c>
      <c r="J106" s="11">
        <f t="shared" si="15"/>
        <v>5.3036367068750003</v>
      </c>
      <c r="K106" s="4">
        <f t="shared" si="16"/>
        <v>0.27215592158959218</v>
      </c>
      <c r="L106" s="4">
        <f t="shared" si="12"/>
        <v>4.6988260925720938E-3</v>
      </c>
      <c r="M106" s="5">
        <f t="shared" si="17"/>
        <v>66.890106027882524</v>
      </c>
      <c r="N106" s="5">
        <f t="shared" si="18"/>
        <v>5.3423120981289003</v>
      </c>
    </row>
    <row r="107" spans="1:14" x14ac:dyDescent="0.25">
      <c r="A107" s="2">
        <f t="shared" si="13"/>
        <v>525</v>
      </c>
      <c r="B107" s="6">
        <f t="shared" si="19"/>
        <v>99.511654482433954</v>
      </c>
      <c r="C107" s="4">
        <f>[1]!Energy2Beta(B107)</f>
        <v>0.42862816855331332</v>
      </c>
      <c r="D107" s="4">
        <f t="shared" si="11"/>
        <v>0.12849843865059779</v>
      </c>
      <c r="E107" s="2">
        <f t="shared" si="20"/>
        <v>5</v>
      </c>
      <c r="F107" s="9">
        <f t="shared" si="14"/>
        <v>0.64249219325298901</v>
      </c>
      <c r="G107" s="9">
        <f>CompoundDensity*F107/10</f>
        <v>5.1313923998536473E-2</v>
      </c>
      <c r="H107" s="11">
        <f>[1]!StoppingPower(Zb,Ab,B107,Zt1_,ElossModel)/ft1_</f>
        <v>5.0745874449999997</v>
      </c>
      <c r="I107" s="11">
        <f>[1]!StoppingPower(Zb,Ab,B107,Zt2_,ElossModel)/ft2_</f>
        <v>5.9915016000000003</v>
      </c>
      <c r="J107" s="11">
        <f t="shared" si="15"/>
        <v>5.3038159837499999</v>
      </c>
      <c r="K107" s="4">
        <f t="shared" si="16"/>
        <v>0.27215961029237046</v>
      </c>
      <c r="L107" s="4">
        <f t="shared" si="12"/>
        <v>4.698889778758898E-3</v>
      </c>
      <c r="M107" s="5">
        <f t="shared" si="17"/>
        <v>67.532598221135515</v>
      </c>
      <c r="N107" s="5">
        <f t="shared" si="18"/>
        <v>5.393626022127437</v>
      </c>
    </row>
    <row r="108" spans="1:14" x14ac:dyDescent="0.25">
      <c r="A108" s="2">
        <f t="shared" si="13"/>
        <v>530</v>
      </c>
      <c r="B108" s="6">
        <f t="shared" si="19"/>
        <v>99.506955592655189</v>
      </c>
      <c r="C108" s="4">
        <f>[1]!Energy2Beta(B108)</f>
        <v>0.4286194889699726</v>
      </c>
      <c r="D108" s="4">
        <f t="shared" si="11"/>
        <v>0.12849583659830807</v>
      </c>
      <c r="E108" s="2">
        <f t="shared" si="20"/>
        <v>5</v>
      </c>
      <c r="F108" s="9">
        <f t="shared" si="14"/>
        <v>0.64247918299154039</v>
      </c>
      <c r="G108" s="9">
        <f>CompoundDensity*F108/10</f>
        <v>5.1312884907985357E-2</v>
      </c>
      <c r="H108" s="11">
        <f>[1]!StoppingPower(Zb,Ab,B108,Zt1_,ElossModel)/ft1_</f>
        <v>5.0747475916666662</v>
      </c>
      <c r="I108" s="11">
        <f>[1]!StoppingPower(Zb,Ab,B108,Zt2_,ElossModel)/ft2_</f>
        <v>5.9917082400000004</v>
      </c>
      <c r="J108" s="11">
        <f t="shared" si="15"/>
        <v>5.3039877537499995</v>
      </c>
      <c r="K108" s="4">
        <f t="shared" si="16"/>
        <v>0.27216291316153751</v>
      </c>
      <c r="L108" s="4">
        <f t="shared" si="12"/>
        <v>4.6989468034516983E-3</v>
      </c>
      <c r="M108" s="5">
        <f t="shared" si="17"/>
        <v>68.175077404127052</v>
      </c>
      <c r="N108" s="5">
        <f t="shared" si="18"/>
        <v>5.4449389070354224</v>
      </c>
    </row>
    <row r="109" spans="1:14" x14ac:dyDescent="0.25">
      <c r="A109" s="2">
        <f t="shared" si="13"/>
        <v>535</v>
      </c>
      <c r="B109" s="6">
        <f t="shared" si="19"/>
        <v>99.50225664585173</v>
      </c>
      <c r="C109" s="4">
        <f>[1]!Energy2Beta(B109)</f>
        <v>0.42861080898684845</v>
      </c>
      <c r="D109" s="4">
        <f t="shared" si="11"/>
        <v>0.12849323442616731</v>
      </c>
      <c r="E109" s="2">
        <f t="shared" si="20"/>
        <v>5</v>
      </c>
      <c r="F109" s="9">
        <f t="shared" si="14"/>
        <v>0.64246617213083657</v>
      </c>
      <c r="G109" s="9">
        <f>CompoundDensity*F109/10</f>
        <v>5.1311845769573525E-2</v>
      </c>
      <c r="H109" s="11">
        <f>[1]!StoppingPower(Zb,Ab,B109,Zt1_,ElossModel)/ft1_</f>
        <v>5.0749177474999998</v>
      </c>
      <c r="I109" s="11">
        <f>[1]!StoppingPower(Zb,Ab,B109,Zt2_,ElossModel)/ft2_</f>
        <v>5.9919098399999999</v>
      </c>
      <c r="J109" s="11">
        <f t="shared" si="15"/>
        <v>5.3041657706249996</v>
      </c>
      <c r="K109" s="4">
        <f t="shared" si="16"/>
        <v>0.27216653595856111</v>
      </c>
      <c r="L109" s="4">
        <f t="shared" si="12"/>
        <v>4.6990093517625458E-3</v>
      </c>
      <c r="M109" s="5">
        <f t="shared" si="17"/>
        <v>68.81754357625789</v>
      </c>
      <c r="N109" s="5">
        <f t="shared" si="18"/>
        <v>5.496250752804996</v>
      </c>
    </row>
    <row r="110" spans="1:14" x14ac:dyDescent="0.25">
      <c r="A110" s="2">
        <f t="shared" si="13"/>
        <v>540</v>
      </c>
      <c r="B110" s="6">
        <f t="shared" si="19"/>
        <v>99.497557636499963</v>
      </c>
      <c r="C110" s="4">
        <f>[1]!Energy2Beta(B110)</f>
        <v>0.42860212859370594</v>
      </c>
      <c r="D110" s="4">
        <f t="shared" si="11"/>
        <v>0.12849063213110712</v>
      </c>
      <c r="E110" s="2">
        <f t="shared" si="20"/>
        <v>5</v>
      </c>
      <c r="F110" s="9">
        <f t="shared" si="14"/>
        <v>0.64245316065553559</v>
      </c>
      <c r="G110" s="9">
        <f>CompoundDensity*F110/10</f>
        <v>5.1310806582075666E-2</v>
      </c>
      <c r="H110" s="11">
        <f>[1]!StoppingPower(Zb,Ab,B110,Zt1_,ElossModel)/ft1_</f>
        <v>5.0750879033333325</v>
      </c>
      <c r="I110" s="11">
        <f>[1]!StoppingPower(Zb,Ab,B110,Zt2_,ElossModel)/ft2_</f>
        <v>5.99211648</v>
      </c>
      <c r="J110" s="11">
        <f t="shared" si="15"/>
        <v>5.3043450474999991</v>
      </c>
      <c r="K110" s="4">
        <f t="shared" si="16"/>
        <v>0.27217022277686342</v>
      </c>
      <c r="L110" s="4">
        <f t="shared" si="12"/>
        <v>4.6990730054134984E-3</v>
      </c>
      <c r="M110" s="5">
        <f t="shared" si="17"/>
        <v>69.459996736913425</v>
      </c>
      <c r="N110" s="5">
        <f t="shared" si="18"/>
        <v>5.5475615593870717</v>
      </c>
    </row>
    <row r="111" spans="1:14" x14ac:dyDescent="0.25">
      <c r="A111" s="2">
        <f t="shared" si="13"/>
        <v>545</v>
      </c>
      <c r="B111" s="6">
        <f t="shared" si="19"/>
        <v>99.492858563494551</v>
      </c>
      <c r="C111" s="4">
        <f>[1]!Energy2Beta(B111)</f>
        <v>0.42859344778847192</v>
      </c>
      <c r="D111" s="4">
        <f t="shared" si="11"/>
        <v>0.128488029712506</v>
      </c>
      <c r="E111" s="2">
        <f t="shared" si="20"/>
        <v>5</v>
      </c>
      <c r="F111" s="9">
        <f t="shared" si="14"/>
        <v>0.64244014856252996</v>
      </c>
      <c r="G111" s="9">
        <f>CompoundDensity*F111/10</f>
        <v>5.1309767345243583E-2</v>
      </c>
      <c r="H111" s="11">
        <f>[1]!StoppingPower(Zb,Ab,B111,Zt1_,ElossModel)/ft1_</f>
        <v>5.0752580591666669</v>
      </c>
      <c r="I111" s="11">
        <f>[1]!StoppingPower(Zb,Ab,B111,Zt2_,ElossModel)/ft2_</f>
        <v>5.9923180799999995</v>
      </c>
      <c r="J111" s="11">
        <f t="shared" si="15"/>
        <v>5.3045230643750001</v>
      </c>
      <c r="K111" s="4">
        <f t="shared" si="16"/>
        <v>0.2721738443105598</v>
      </c>
      <c r="L111" s="4">
        <f t="shared" si="12"/>
        <v>4.6991355319127501E-3</v>
      </c>
      <c r="M111" s="5">
        <f t="shared" si="17"/>
        <v>70.102436885475953</v>
      </c>
      <c r="N111" s="5">
        <f t="shared" si="18"/>
        <v>5.5988713267323149</v>
      </c>
    </row>
    <row r="112" spans="1:14" x14ac:dyDescent="0.25">
      <c r="A112" s="2">
        <f t="shared" si="13"/>
        <v>550</v>
      </c>
      <c r="B112" s="6">
        <f t="shared" si="19"/>
        <v>99.488159427962643</v>
      </c>
      <c r="C112" s="4">
        <f>[1]!Energy2Beta(B112)</f>
        <v>0.42858476657319627</v>
      </c>
      <c r="D112" s="4">
        <f t="shared" si="11"/>
        <v>0.12848542717097852</v>
      </c>
      <c r="E112" s="2">
        <f t="shared" si="20"/>
        <v>5</v>
      </c>
      <c r="F112" s="9">
        <f t="shared" si="14"/>
        <v>0.64242713585489264</v>
      </c>
      <c r="G112" s="9">
        <f>CompoundDensity*F112/10</f>
        <v>5.1308728059322704E-2</v>
      </c>
      <c r="H112" s="11">
        <f>[1]!StoppingPower(Zb,Ab,B112,Zt1_,ElossModel)/ft1_</f>
        <v>5.0754282149999996</v>
      </c>
      <c r="I112" s="11">
        <f>[1]!StoppingPower(Zb,Ab,B112,Zt2_,ElossModel)/ft2_</f>
        <v>5.9925247199999996</v>
      </c>
      <c r="J112" s="11">
        <f t="shared" si="15"/>
        <v>5.3047023412499996</v>
      </c>
      <c r="K112" s="4">
        <f t="shared" si="16"/>
        <v>0.27217752986284871</v>
      </c>
      <c r="L112" s="4">
        <f t="shared" si="12"/>
        <v>4.6991991637057298E-3</v>
      </c>
      <c r="M112" s="5">
        <f t="shared" si="17"/>
        <v>70.744864021330841</v>
      </c>
      <c r="N112" s="5">
        <f t="shared" si="18"/>
        <v>5.6501800547916377</v>
      </c>
    </row>
    <row r="113" spans="1:14" x14ac:dyDescent="0.25">
      <c r="A113" s="2">
        <f t="shared" si="13"/>
        <v>555</v>
      </c>
      <c r="B113" s="6">
        <f t="shared" si="19"/>
        <v>99.483460228798933</v>
      </c>
      <c r="C113" s="4">
        <f>[1]!Energy2Beta(B113)</f>
        <v>0.42857608494580524</v>
      </c>
      <c r="D113" s="4">
        <f t="shared" si="11"/>
        <v>0.12848282450590295</v>
      </c>
      <c r="E113" s="2">
        <f t="shared" si="20"/>
        <v>5</v>
      </c>
      <c r="F113" s="9">
        <f t="shared" si="14"/>
        <v>0.6424141225295148</v>
      </c>
      <c r="G113" s="9">
        <f>CompoundDensity*F113/10</f>
        <v>5.1307688724064757E-2</v>
      </c>
      <c r="H113" s="11">
        <f>[1]!StoppingPower(Zb,Ab,B113,Zt1_,ElossModel)/ft1_</f>
        <v>5.0755983708333332</v>
      </c>
      <c r="I113" s="11">
        <f>[1]!StoppingPower(Zb,Ab,B113,Zt2_,ElossModel)/ft2_</f>
        <v>5.9927263200000001</v>
      </c>
      <c r="J113" s="11">
        <f t="shared" si="15"/>
        <v>5.3048803581249997</v>
      </c>
      <c r="K113" s="4">
        <f t="shared" si="16"/>
        <v>0.27218115013308264</v>
      </c>
      <c r="L113" s="4">
        <f t="shared" si="12"/>
        <v>4.6992616683910514E-3</v>
      </c>
      <c r="M113" s="5">
        <f t="shared" si="17"/>
        <v>71.387278143860357</v>
      </c>
      <c r="N113" s="5">
        <f t="shared" si="18"/>
        <v>5.7014877435157025</v>
      </c>
    </row>
    <row r="114" spans="1:14" x14ac:dyDescent="0.25">
      <c r="A114" s="2">
        <f t="shared" si="13"/>
        <v>560</v>
      </c>
      <c r="B114" s="6">
        <f t="shared" si="19"/>
        <v>99.47876096713054</v>
      </c>
      <c r="C114" s="4">
        <f>[1]!Energy2Beta(B114)</f>
        <v>0.42856740290834949</v>
      </c>
      <c r="D114" s="4">
        <f t="shared" si="11"/>
        <v>0.12848022171789408</v>
      </c>
      <c r="E114" s="2">
        <f t="shared" si="20"/>
        <v>5</v>
      </c>
      <c r="F114" s="9">
        <f t="shared" si="14"/>
        <v>0.64240110858947042</v>
      </c>
      <c r="G114" s="9">
        <f>CompoundDensity*F114/10</f>
        <v>5.1306649339715238E-2</v>
      </c>
      <c r="H114" s="11">
        <f>[1]!StoppingPower(Zb,Ab,B114,Zt1_,ElossModel)/ft1_</f>
        <v>5.0757685266666659</v>
      </c>
      <c r="I114" s="11">
        <f>[1]!StoppingPower(Zb,Ab,B114,Zt2_,ElossModel)/ft2_</f>
        <v>5.9929329599999992</v>
      </c>
      <c r="J114" s="11">
        <f t="shared" si="15"/>
        <v>5.3050596349999992</v>
      </c>
      <c r="K114" s="4">
        <f t="shared" si="16"/>
        <v>0.27218483441922264</v>
      </c>
      <c r="L114" s="4">
        <f t="shared" si="12"/>
        <v>4.6993252783237181E-3</v>
      </c>
      <c r="M114" s="5">
        <f t="shared" si="17"/>
        <v>72.029679252449824</v>
      </c>
      <c r="N114" s="5">
        <f t="shared" si="18"/>
        <v>5.7527943928554182</v>
      </c>
    </row>
    <row r="115" spans="1:14" x14ac:dyDescent="0.25">
      <c r="A115" s="2">
        <f t="shared" si="13"/>
        <v>565</v>
      </c>
      <c r="B115" s="6">
        <f t="shared" si="19"/>
        <v>99.474061641852217</v>
      </c>
      <c r="C115" s="4">
        <f>[1]!Energy2Beta(B115)</f>
        <v>0.42855872045875443</v>
      </c>
      <c r="D115" s="4">
        <f t="shared" si="11"/>
        <v>0.12847761880632999</v>
      </c>
      <c r="E115" s="2">
        <f t="shared" si="20"/>
        <v>5</v>
      </c>
      <c r="F115" s="9">
        <f t="shared" si="14"/>
        <v>0.64238809403164998</v>
      </c>
      <c r="G115" s="9">
        <f>CompoundDensity*F115/10</f>
        <v>5.1305609906025784E-2</v>
      </c>
      <c r="H115" s="11">
        <f>[1]!StoppingPower(Zb,Ab,B115,Zt1_,ElossModel)/ft1_</f>
        <v>5.0759286733333333</v>
      </c>
      <c r="I115" s="11">
        <f>[1]!StoppingPower(Zb,Ab,B115,Zt2_,ElossModel)/ft2_</f>
        <v>5.9931345599999997</v>
      </c>
      <c r="J115" s="11">
        <f t="shared" si="15"/>
        <v>5.3052301449999995</v>
      </c>
      <c r="K115" s="4">
        <f t="shared" si="16"/>
        <v>0.27218806828105857</v>
      </c>
      <c r="L115" s="4">
        <f t="shared" si="12"/>
        <v>4.6993811115912274E-3</v>
      </c>
      <c r="M115" s="5">
        <f t="shared" si="17"/>
        <v>72.672067346481469</v>
      </c>
      <c r="N115" s="5">
        <f t="shared" si="18"/>
        <v>5.8041000027614436</v>
      </c>
    </row>
    <row r="116" spans="1:14" x14ac:dyDescent="0.25">
      <c r="A116" s="2">
        <f t="shared" si="13"/>
        <v>570</v>
      </c>
      <c r="B116" s="6">
        <f t="shared" si="19"/>
        <v>99.469362260740624</v>
      </c>
      <c r="C116" s="4">
        <f>[1]!Energy2Beta(B116)</f>
        <v>0.4285500376113579</v>
      </c>
      <c r="D116" s="4">
        <f t="shared" si="11"/>
        <v>0.12847501577550899</v>
      </c>
      <c r="E116" s="2">
        <f t="shared" si="20"/>
        <v>5</v>
      </c>
      <c r="F116" s="9">
        <f t="shared" si="14"/>
        <v>0.64237507887754497</v>
      </c>
      <c r="G116" s="9">
        <f>CompoundDensity*F116/10</f>
        <v>5.1304570424712884E-2</v>
      </c>
      <c r="H116" s="11">
        <f>[1]!StoppingPower(Zb,Ab,B116,Zt1_,ElossModel)/ft1_</f>
        <v>5.076098829166666</v>
      </c>
      <c r="I116" s="11">
        <f>[1]!StoppingPower(Zb,Ab,B116,Zt2_,ElossModel)/ft2_</f>
        <v>5.9933411999999997</v>
      </c>
      <c r="J116" s="11">
        <f t="shared" si="15"/>
        <v>5.3054094218749999</v>
      </c>
      <c r="K116" s="4">
        <f t="shared" si="16"/>
        <v>0.27219175131652118</v>
      </c>
      <c r="L116" s="4">
        <f t="shared" si="12"/>
        <v>4.6994446999306999E-3</v>
      </c>
      <c r="M116" s="5">
        <f t="shared" si="17"/>
        <v>73.314442425359019</v>
      </c>
      <c r="N116" s="5">
        <f t="shared" si="18"/>
        <v>5.8554045731861564</v>
      </c>
    </row>
    <row r="117" spans="1:14" x14ac:dyDescent="0.25">
      <c r="A117" s="2">
        <f t="shared" si="13"/>
        <v>575</v>
      </c>
      <c r="B117" s="6">
        <f t="shared" si="19"/>
        <v>99.464662816040686</v>
      </c>
      <c r="C117" s="4">
        <f>[1]!Energy2Beta(B117)</f>
        <v>0.4285413543517988</v>
      </c>
      <c r="D117" s="4">
        <f t="shared" si="11"/>
        <v>0.12847241262112577</v>
      </c>
      <c r="E117" s="2">
        <f t="shared" si="20"/>
        <v>5</v>
      </c>
      <c r="F117" s="9">
        <f t="shared" si="14"/>
        <v>0.64236206310562882</v>
      </c>
      <c r="G117" s="9">
        <f>CompoundDensity*F117/10</f>
        <v>5.1303530894057259E-2</v>
      </c>
      <c r="H117" s="11">
        <f>[1]!StoppingPower(Zb,Ab,B117,Zt1_,ElossModel)/ft1_</f>
        <v>5.0762689850000005</v>
      </c>
      <c r="I117" s="11">
        <f>[1]!StoppingPower(Zb,Ab,B117,Zt2_,ElossModel)/ft2_</f>
        <v>5.9935478399999997</v>
      </c>
      <c r="J117" s="11">
        <f t="shared" si="15"/>
        <v>5.3055886987500003</v>
      </c>
      <c r="K117" s="4">
        <f t="shared" si="16"/>
        <v>0.27219543371748167</v>
      </c>
      <c r="L117" s="4">
        <f t="shared" si="12"/>
        <v>4.6995082773153675E-3</v>
      </c>
      <c r="M117" s="5">
        <f t="shared" si="17"/>
        <v>73.956804488464641</v>
      </c>
      <c r="N117" s="5">
        <f t="shared" si="18"/>
        <v>5.9067081040802139</v>
      </c>
    </row>
    <row r="118" spans="1:14" x14ac:dyDescent="0.25">
      <c r="A118" s="2">
        <f t="shared" si="13"/>
        <v>580</v>
      </c>
      <c r="B118" s="6">
        <f t="shared" si="19"/>
        <v>99.459963307763374</v>
      </c>
      <c r="C118" s="4">
        <f>[1]!Energy2Beta(B118)</f>
        <v>0.42853267068006606</v>
      </c>
      <c r="D118" s="4">
        <f t="shared" si="11"/>
        <v>0.128469809343177</v>
      </c>
      <c r="E118" s="2">
        <f t="shared" si="20"/>
        <v>5</v>
      </c>
      <c r="F118" s="9">
        <f t="shared" si="14"/>
        <v>0.642349046715885</v>
      </c>
      <c r="G118" s="9">
        <f>CompoundDensity*F118/10</f>
        <v>5.1302491314057584E-2</v>
      </c>
      <c r="H118" s="11">
        <f>[1]!StoppingPower(Zb,Ab,B118,Zt1_,ElossModel)/ft1_</f>
        <v>5.0764391408333331</v>
      </c>
      <c r="I118" s="11">
        <f>[1]!StoppingPower(Zb,Ab,B118,Zt2_,ElossModel)/ft2_</f>
        <v>5.9937494400000002</v>
      </c>
      <c r="J118" s="11">
        <f t="shared" si="15"/>
        <v>5.3057667156249995</v>
      </c>
      <c r="K118" s="4">
        <f t="shared" si="16"/>
        <v>0.27219905084276735</v>
      </c>
      <c r="L118" s="4">
        <f t="shared" si="12"/>
        <v>4.6995707277025329E-3</v>
      </c>
      <c r="M118" s="5">
        <f t="shared" si="17"/>
        <v>74.59915353518052</v>
      </c>
      <c r="N118" s="5">
        <f t="shared" si="18"/>
        <v>5.9580105953942715</v>
      </c>
    </row>
    <row r="119" spans="1:14" x14ac:dyDescent="0.25">
      <c r="A119" s="2">
        <f t="shared" si="13"/>
        <v>585</v>
      </c>
      <c r="B119" s="6">
        <f t="shared" si="19"/>
        <v>99.455263737035665</v>
      </c>
      <c r="C119" s="4">
        <f>[1]!Energy2Beta(B119)</f>
        <v>0.42852398659820956</v>
      </c>
      <c r="D119" s="4">
        <f t="shared" si="11"/>
        <v>0.12846720594227726</v>
      </c>
      <c r="E119" s="2">
        <f t="shared" si="20"/>
        <v>5</v>
      </c>
      <c r="F119" s="9">
        <f t="shared" si="14"/>
        <v>0.64233602971138626</v>
      </c>
      <c r="G119" s="9">
        <f>CompoundDensity*F119/10</f>
        <v>5.1301451684959289E-2</v>
      </c>
      <c r="H119" s="11">
        <f>[1]!StoppingPower(Zb,Ab,B119,Zt1_,ElossModel)/ft1_</f>
        <v>5.0766092966666667</v>
      </c>
      <c r="I119" s="11">
        <f>[1]!StoppingPower(Zb,Ab,B119,Zt2_,ElossModel)/ft2_</f>
        <v>5.9939560800000002</v>
      </c>
      <c r="J119" s="11">
        <f t="shared" si="15"/>
        <v>5.3059459924999999</v>
      </c>
      <c r="K119" s="4">
        <f t="shared" si="16"/>
        <v>0.2722027319772421</v>
      </c>
      <c r="L119" s="4">
        <f t="shared" si="12"/>
        <v>4.6996342832210719E-3</v>
      </c>
      <c r="M119" s="5">
        <f t="shared" si="17"/>
        <v>75.241489564891907</v>
      </c>
      <c r="N119" s="5">
        <f t="shared" si="18"/>
        <v>6.0093120470792307</v>
      </c>
    </row>
    <row r="120" spans="1:14" x14ac:dyDescent="0.25">
      <c r="A120" s="2">
        <f t="shared" si="13"/>
        <v>590</v>
      </c>
      <c r="B120" s="6">
        <f t="shared" si="19"/>
        <v>99.450564102752438</v>
      </c>
      <c r="C120" s="4">
        <f>[1]!Energy2Beta(B120)</f>
        <v>0.42851530210415606</v>
      </c>
      <c r="D120" s="4">
        <f t="shared" si="11"/>
        <v>0.12846460241780494</v>
      </c>
      <c r="E120" s="2">
        <f t="shared" si="20"/>
        <v>5</v>
      </c>
      <c r="F120" s="9">
        <f t="shared" si="14"/>
        <v>0.64232301208902465</v>
      </c>
      <c r="G120" s="9">
        <f>CompoundDensity*F120/10</f>
        <v>5.1300412006514126E-2</v>
      </c>
      <c r="H120" s="11">
        <f>[1]!StoppingPower(Zb,Ab,B120,Zt1_,ElossModel)/ft1_</f>
        <v>5.0767794524999994</v>
      </c>
      <c r="I120" s="11">
        <f>[1]!StoppingPower(Zb,Ab,B120,Zt2_,ElossModel)/ft2_</f>
        <v>5.9941576799999998</v>
      </c>
      <c r="J120" s="11">
        <f t="shared" si="15"/>
        <v>5.306124009375</v>
      </c>
      <c r="K120" s="4">
        <f t="shared" si="16"/>
        <v>0.2722063478385941</v>
      </c>
      <c r="L120" s="4">
        <f t="shared" si="12"/>
        <v>4.6996967117861705E-3</v>
      </c>
      <c r="M120" s="5">
        <f t="shared" si="17"/>
        <v>75.88381257698093</v>
      </c>
      <c r="N120" s="5">
        <f t="shared" si="18"/>
        <v>6.0606124590857444</v>
      </c>
    </row>
    <row r="121" spans="1:14" x14ac:dyDescent="0.25">
      <c r="A121" s="2">
        <f t="shared" si="13"/>
        <v>595</v>
      </c>
      <c r="B121" s="6">
        <f t="shared" si="19"/>
        <v>99.445864406040656</v>
      </c>
      <c r="C121" s="4">
        <f>[1]!Energy2Beta(B121)</f>
        <v>0.42850661719995548</v>
      </c>
      <c r="D121" s="4">
        <f t="shared" si="11"/>
        <v>0.12846199877037465</v>
      </c>
      <c r="E121" s="2">
        <f t="shared" si="20"/>
        <v>5</v>
      </c>
      <c r="F121" s="9">
        <f t="shared" si="14"/>
        <v>0.64230999385187326</v>
      </c>
      <c r="G121" s="9">
        <f>CompoundDensity*F121/10</f>
        <v>5.129937227896756E-2</v>
      </c>
      <c r="H121" s="11">
        <f>[1]!StoppingPower(Zb,Ab,B121,Zt1_,ElossModel)/ft1_</f>
        <v>5.0769496083333339</v>
      </c>
      <c r="I121" s="11">
        <f>[1]!StoppingPower(Zb,Ab,B121,Zt2_,ElossModel)/ft2_</f>
        <v>5.9943643199999999</v>
      </c>
      <c r="J121" s="11">
        <f t="shared" si="15"/>
        <v>5.3063032862500004</v>
      </c>
      <c r="K121" s="4">
        <f t="shared" si="16"/>
        <v>0.27221002770644775</v>
      </c>
      <c r="L121" s="4">
        <f t="shared" si="12"/>
        <v>4.699760245436245E-3</v>
      </c>
      <c r="M121" s="5">
        <f t="shared" si="17"/>
        <v>76.526122570832797</v>
      </c>
      <c r="N121" s="5">
        <f t="shared" si="18"/>
        <v>6.1119118313647123</v>
      </c>
    </row>
    <row r="122" spans="1:14" x14ac:dyDescent="0.25">
      <c r="A122" s="2">
        <f t="shared" si="13"/>
        <v>600</v>
      </c>
      <c r="B122" s="6">
        <f t="shared" si="19"/>
        <v>99.441164645795226</v>
      </c>
      <c r="C122" s="4">
        <f>[1]!Energy2Beta(B122)</f>
        <v>0.42849793188353408</v>
      </c>
      <c r="D122" s="4">
        <f t="shared" si="11"/>
        <v>0.12845939499936468</v>
      </c>
      <c r="E122" s="2">
        <f t="shared" si="20"/>
        <v>5</v>
      </c>
      <c r="F122" s="9">
        <f t="shared" si="14"/>
        <v>0.64229697499682337</v>
      </c>
      <c r="G122" s="9">
        <f>CompoundDensity*F122/10</f>
        <v>5.1298332502071289E-2</v>
      </c>
      <c r="H122" s="11">
        <f>[1]!StoppingPower(Zb,Ab,B122,Zt1_,ElossModel)/ft1_</f>
        <v>5.0771197641666665</v>
      </c>
      <c r="I122" s="11">
        <f>[1]!StoppingPower(Zb,Ab,B122,Zt2_,ElossModel)/ft2_</f>
        <v>5.9945659200000003</v>
      </c>
      <c r="J122" s="11">
        <f t="shared" si="15"/>
        <v>5.3064813031249995</v>
      </c>
      <c r="K122" s="4">
        <f t="shared" si="16"/>
        <v>0.2722136423037308</v>
      </c>
      <c r="L122" s="4">
        <f t="shared" si="12"/>
        <v>4.699822652176942E-3</v>
      </c>
      <c r="M122" s="5">
        <f t="shared" si="17"/>
        <v>77.168419545829622</v>
      </c>
      <c r="N122" s="5">
        <f t="shared" si="18"/>
        <v>6.1632101638667836</v>
      </c>
    </row>
    <row r="123" spans="1:14" x14ac:dyDescent="0.25">
      <c r="A123" s="2">
        <f t="shared" si="13"/>
        <v>605</v>
      </c>
      <c r="B123" s="6">
        <f t="shared" si="19"/>
        <v>99.436464823143055</v>
      </c>
      <c r="C123" s="4">
        <f>[1]!Energy2Beta(B123)</f>
        <v>0.42848924615694223</v>
      </c>
      <c r="D123" s="4">
        <f t="shared" si="11"/>
        <v>0.12845679110538971</v>
      </c>
      <c r="E123" s="2">
        <f t="shared" si="20"/>
        <v>5</v>
      </c>
      <c r="F123" s="9">
        <f t="shared" si="14"/>
        <v>0.64228395552694861</v>
      </c>
      <c r="G123" s="9">
        <f>CompoundDensity*F123/10</f>
        <v>5.1297292676070805E-2</v>
      </c>
      <c r="H123" s="11">
        <f>[1]!StoppingPower(Zb,Ab,B123,Zt1_,ElossModel)/ft1_</f>
        <v>5.0772799108333331</v>
      </c>
      <c r="I123" s="11">
        <f>[1]!StoppingPower(Zb,Ab,B123,Zt2_,ElossModel)/ft2_</f>
        <v>5.9947725599999995</v>
      </c>
      <c r="J123" s="11">
        <f t="shared" si="15"/>
        <v>5.3066530731250001</v>
      </c>
      <c r="K123" s="4">
        <f t="shared" si="16"/>
        <v>0.2722169358224637</v>
      </c>
      <c r="L123" s="4">
        <f t="shared" si="12"/>
        <v>4.6998795154326381E-3</v>
      </c>
      <c r="M123" s="5">
        <f t="shared" si="17"/>
        <v>77.810703501356571</v>
      </c>
      <c r="N123" s="5">
        <f t="shared" si="18"/>
        <v>6.2145074565428544</v>
      </c>
    </row>
    <row r="124" spans="1:14" x14ac:dyDescent="0.25">
      <c r="A124" s="2">
        <f t="shared" si="13"/>
        <v>610</v>
      </c>
      <c r="B124" s="6">
        <f t="shared" si="19"/>
        <v>99.431764943627627</v>
      </c>
      <c r="C124" s="4">
        <f>[1]!Energy2Beta(B124)</f>
        <v>0.42848056003039381</v>
      </c>
      <c r="D124" s="4">
        <f t="shared" si="11"/>
        <v>0.12845418709151177</v>
      </c>
      <c r="E124" s="2">
        <f t="shared" si="20"/>
        <v>5</v>
      </c>
      <c r="F124" s="9">
        <f t="shared" si="14"/>
        <v>0.64227093545755887</v>
      </c>
      <c r="G124" s="9">
        <f>CompoundDensity*F124/10</f>
        <v>5.1296252802188858E-2</v>
      </c>
      <c r="H124" s="11">
        <f>[1]!StoppingPower(Zb,Ab,B124,Zt1_,ElossModel)/ft1_</f>
        <v>5.0774500666666667</v>
      </c>
      <c r="I124" s="11">
        <f>[1]!StoppingPower(Zb,Ab,B124,Zt2_,ElossModel)/ft2_</f>
        <v>5.9949791999999995</v>
      </c>
      <c r="J124" s="11">
        <f t="shared" si="15"/>
        <v>5.3068323499999996</v>
      </c>
      <c r="K124" s="4">
        <f t="shared" si="16"/>
        <v>0.27222061380443396</v>
      </c>
      <c r="L124" s="4">
        <f t="shared" si="12"/>
        <v>4.6999430165225609E-3</v>
      </c>
      <c r="M124" s="5">
        <f t="shared" si="17"/>
        <v>78.452974436814131</v>
      </c>
      <c r="N124" s="5">
        <f t="shared" si="18"/>
        <v>6.2658037093450432</v>
      </c>
    </row>
    <row r="125" spans="1:14" x14ac:dyDescent="0.25">
      <c r="A125" s="2">
        <f t="shared" si="13"/>
        <v>615</v>
      </c>
      <c r="B125" s="6">
        <f t="shared" si="19"/>
        <v>99.427065000611108</v>
      </c>
      <c r="C125" s="4">
        <f>[1]!Energy2Beta(B125)</f>
        <v>0.42847187349158933</v>
      </c>
      <c r="D125" s="4">
        <f t="shared" si="11"/>
        <v>0.12845158295404357</v>
      </c>
      <c r="E125" s="2">
        <f t="shared" si="20"/>
        <v>5</v>
      </c>
      <c r="F125" s="9">
        <f t="shared" si="14"/>
        <v>0.64225791477021787</v>
      </c>
      <c r="G125" s="9">
        <f>CompoundDensity*F125/10</f>
        <v>5.1295212878952987E-2</v>
      </c>
      <c r="H125" s="11">
        <f>[1]!StoppingPower(Zb,Ab,B125,Zt1_,ElossModel)/ft1_</f>
        <v>5.0776202224999993</v>
      </c>
      <c r="I125" s="11">
        <f>[1]!StoppingPower(Zb,Ab,B125,Zt2_,ElossModel)/ft2_</f>
        <v>5.9951808</v>
      </c>
      <c r="J125" s="11">
        <f t="shared" si="15"/>
        <v>5.3070103668749997</v>
      </c>
      <c r="K125" s="4">
        <f t="shared" si="16"/>
        <v>0.27222422651966349</v>
      </c>
      <c r="L125" s="4">
        <f t="shared" si="12"/>
        <v>4.7000053907692288E-3</v>
      </c>
      <c r="M125" s="5">
        <f t="shared" si="17"/>
        <v>79.095232351584343</v>
      </c>
      <c r="N125" s="5">
        <f t="shared" si="18"/>
        <v>6.3170989222239964</v>
      </c>
    </row>
    <row r="126" spans="1:14" x14ac:dyDescent="0.25">
      <c r="A126" s="2">
        <f t="shared" si="13"/>
        <v>620</v>
      </c>
      <c r="B126" s="6">
        <f t="shared" si="19"/>
        <v>99.422364995220335</v>
      </c>
      <c r="C126" s="4">
        <f>[1]!Energy2Beta(B126)</f>
        <v>0.42846318654257948</v>
      </c>
      <c r="D126" s="4">
        <f t="shared" si="11"/>
        <v>0.12844897869359989</v>
      </c>
      <c r="E126" s="2">
        <f t="shared" si="20"/>
        <v>5</v>
      </c>
      <c r="F126" s="9">
        <f t="shared" si="14"/>
        <v>0.6422448934679994</v>
      </c>
      <c r="G126" s="9">
        <f>CompoundDensity*F126/10</f>
        <v>5.1294172906608704E-2</v>
      </c>
      <c r="H126" s="11">
        <f>[1]!StoppingPower(Zb,Ab,B126,Zt1_,ElossModel)/ft1_</f>
        <v>5.0777903783333338</v>
      </c>
      <c r="I126" s="11">
        <f>[1]!StoppingPower(Zb,Ab,B126,Zt2_,ElossModel)/ft2_</f>
        <v>5.99538744</v>
      </c>
      <c r="J126" s="11">
        <f t="shared" si="15"/>
        <v>5.3071896437500001</v>
      </c>
      <c r="K126" s="4">
        <f t="shared" si="16"/>
        <v>0.27222790323467555</v>
      </c>
      <c r="L126" s="4">
        <f t="shared" si="12"/>
        <v>4.7000688699848662E-3</v>
      </c>
      <c r="M126" s="5">
        <f t="shared" si="17"/>
        <v>79.737477245052347</v>
      </c>
      <c r="N126" s="5">
        <f t="shared" si="18"/>
        <v>6.3683930951306049</v>
      </c>
    </row>
    <row r="127" spans="1:14" x14ac:dyDescent="0.25">
      <c r="A127" s="2">
        <f t="shared" si="13"/>
        <v>625</v>
      </c>
      <c r="B127" s="6">
        <f t="shared" si="19"/>
        <v>99.417664926350355</v>
      </c>
      <c r="C127" s="4">
        <f>[1]!Energy2Beta(B127)</f>
        <v>0.42845449918129019</v>
      </c>
      <c r="D127" s="4">
        <f t="shared" si="11"/>
        <v>0.12844637430955899</v>
      </c>
      <c r="E127" s="2">
        <f t="shared" si="20"/>
        <v>5</v>
      </c>
      <c r="F127" s="9">
        <f t="shared" si="14"/>
        <v>0.64223187154779493</v>
      </c>
      <c r="G127" s="9">
        <f>CompoundDensity*F127/10</f>
        <v>5.1293132884907736E-2</v>
      </c>
      <c r="H127" s="11">
        <f>[1]!StoppingPower(Zb,Ab,B127,Zt1_,ElossModel)/ft1_</f>
        <v>5.0779605341666665</v>
      </c>
      <c r="I127" s="11">
        <f>[1]!StoppingPower(Zb,Ab,B127,Zt2_,ElossModel)/ft2_</f>
        <v>5.9955890400000005</v>
      </c>
      <c r="J127" s="11">
        <f t="shared" si="15"/>
        <v>5.3073676606249993</v>
      </c>
      <c r="K127" s="4">
        <f t="shared" si="16"/>
        <v>0.2722315146855</v>
      </c>
      <c r="L127" s="4">
        <f t="shared" si="12"/>
        <v>4.7001312224013297E-3</v>
      </c>
      <c r="M127" s="5">
        <f t="shared" si="17"/>
        <v>80.379709116600139</v>
      </c>
      <c r="N127" s="5">
        <f t="shared" si="18"/>
        <v>6.4196862280155127</v>
      </c>
    </row>
    <row r="128" spans="1:14" x14ac:dyDescent="0.25">
      <c r="A128" s="2">
        <f t="shared" si="13"/>
        <v>630</v>
      </c>
      <c r="B128" s="6">
        <f t="shared" si="19"/>
        <v>99.412964795127948</v>
      </c>
      <c r="C128" s="4">
        <f>[1]!Energy2Beta(B128)</f>
        <v>0.42844581140977189</v>
      </c>
      <c r="D128" s="4">
        <f t="shared" si="11"/>
        <v>0.12844376980253552</v>
      </c>
      <c r="E128" s="2">
        <f t="shared" si="20"/>
        <v>5</v>
      </c>
      <c r="F128" s="9">
        <f t="shared" si="14"/>
        <v>0.64221884901267767</v>
      </c>
      <c r="G128" s="9">
        <f>CompoundDensity*F128/10</f>
        <v>5.1292092814095525E-2</v>
      </c>
      <c r="H128" s="11">
        <f>[1]!StoppingPower(Zb,Ab,B128,Zt1_,ElossModel)/ft1_</f>
        <v>5.0781306900000001</v>
      </c>
      <c r="I128" s="11">
        <f>[1]!StoppingPower(Zb,Ab,B128,Zt2_,ElossModel)/ft2_</f>
        <v>5.9957956800000005</v>
      </c>
      <c r="J128" s="11">
        <f t="shared" si="15"/>
        <v>5.3075469374999997</v>
      </c>
      <c r="K128" s="4">
        <f t="shared" si="16"/>
        <v>0.27223519013341846</v>
      </c>
      <c r="L128" s="4">
        <f t="shared" si="12"/>
        <v>4.7001946797403452E-3</v>
      </c>
      <c r="M128" s="5">
        <f t="shared" si="17"/>
        <v>81.021927965612818</v>
      </c>
      <c r="N128" s="5">
        <f t="shared" si="18"/>
        <v>6.4709783208296079</v>
      </c>
    </row>
    <row r="129" spans="1:14" x14ac:dyDescent="0.25">
      <c r="A129" s="2">
        <f t="shared" si="13"/>
        <v>635</v>
      </c>
      <c r="B129" s="6">
        <f t="shared" si="19"/>
        <v>99.408264600448206</v>
      </c>
      <c r="C129" s="4">
        <f>[1]!Energy2Beta(B129)</f>
        <v>0.42843712322595107</v>
      </c>
      <c r="D129" s="4">
        <f t="shared" si="11"/>
        <v>0.12844116517190787</v>
      </c>
      <c r="E129" s="2">
        <f t="shared" si="20"/>
        <v>5</v>
      </c>
      <c r="F129" s="9">
        <f t="shared" si="14"/>
        <v>0.64220582585953934</v>
      </c>
      <c r="G129" s="9">
        <f>CompoundDensity*F129/10</f>
        <v>5.1291052693923832E-2</v>
      </c>
      <c r="H129" s="11">
        <f>[1]!StoppingPower(Zb,Ab,B129,Zt1_,ElossModel)/ft1_</f>
        <v>5.0783008458333327</v>
      </c>
      <c r="I129" s="11">
        <f>[1]!StoppingPower(Zb,Ab,B129,Zt2_,ElossModel)/ft2_</f>
        <v>5.9960023199999997</v>
      </c>
      <c r="J129" s="11">
        <f t="shared" si="15"/>
        <v>5.3077262143749993</v>
      </c>
      <c r="K129" s="4">
        <f t="shared" si="16"/>
        <v>0.27223886494642896</v>
      </c>
      <c r="L129" s="4">
        <f t="shared" si="12"/>
        <v>4.7002581261175475E-3</v>
      </c>
      <c r="M129" s="5">
        <f t="shared" si="17"/>
        <v>81.664133791472352</v>
      </c>
      <c r="N129" s="5">
        <f t="shared" si="18"/>
        <v>6.5222693735235318</v>
      </c>
    </row>
    <row r="130" spans="1:14" x14ac:dyDescent="0.25">
      <c r="A130" s="2">
        <f t="shared" si="13"/>
        <v>640</v>
      </c>
      <c r="B130" s="6">
        <f t="shared" si="19"/>
        <v>99.403564342322085</v>
      </c>
      <c r="C130" s="4">
        <f>[1]!Energy2Beta(B130)</f>
        <v>0.42842843462981517</v>
      </c>
      <c r="D130" s="4">
        <f t="shared" si="11"/>
        <v>0.12843856041767229</v>
      </c>
      <c r="E130" s="2">
        <f t="shared" si="20"/>
        <v>5</v>
      </c>
      <c r="F130" s="9">
        <f t="shared" si="14"/>
        <v>0.64219280208836149</v>
      </c>
      <c r="G130" s="9">
        <f>CompoundDensity*F130/10</f>
        <v>5.1290012524391172E-2</v>
      </c>
      <c r="H130" s="11">
        <f>[1]!StoppingPower(Zb,Ab,B130,Zt1_,ElossModel)/ft1_</f>
        <v>5.0784710016666672</v>
      </c>
      <c r="I130" s="11">
        <f>[1]!StoppingPower(Zb,Ab,B130,Zt2_,ElossModel)/ft2_</f>
        <v>5.9962039200000001</v>
      </c>
      <c r="J130" s="11">
        <f t="shared" si="15"/>
        <v>5.3079042312500002</v>
      </c>
      <c r="K130" s="4">
        <f t="shared" si="16"/>
        <v>0.2722424744990814</v>
      </c>
      <c r="L130" s="4">
        <f t="shared" si="12"/>
        <v>4.7003204457616932E-3</v>
      </c>
      <c r="M130" s="5">
        <f t="shared" si="17"/>
        <v>82.306326593560712</v>
      </c>
      <c r="N130" s="5">
        <f t="shared" si="18"/>
        <v>6.5735593860479229</v>
      </c>
    </row>
    <row r="131" spans="1:14" x14ac:dyDescent="0.25">
      <c r="A131" s="2">
        <f t="shared" si="13"/>
        <v>645</v>
      </c>
      <c r="B131" s="6">
        <f t="shared" si="19"/>
        <v>99.398864021876321</v>
      </c>
      <c r="C131" s="4">
        <f>[1]!Energy2Beta(B131)</f>
        <v>0.42841974562341517</v>
      </c>
      <c r="D131" s="4">
        <f t="shared" ref="D131:D194" si="21">+C131*vc</f>
        <v>0.12843595554044362</v>
      </c>
      <c r="E131" s="2">
        <f t="shared" si="20"/>
        <v>5</v>
      </c>
      <c r="F131" s="9">
        <f t="shared" si="14"/>
        <v>0.64217977770221812</v>
      </c>
      <c r="G131" s="9">
        <f>CompoundDensity*F131/10</f>
        <v>5.1288972305743051E-2</v>
      </c>
      <c r="H131" s="11">
        <f>[1]!StoppingPower(Zb,Ab,B131,Zt1_,ElossModel)/ft1_</f>
        <v>5.0786311483333328</v>
      </c>
      <c r="I131" s="11">
        <f>[1]!StoppingPower(Zb,Ab,B131,Zt2_,ElossModel)/ft2_</f>
        <v>5.9964105600000002</v>
      </c>
      <c r="J131" s="11">
        <f t="shared" si="15"/>
        <v>5.3080760012499999</v>
      </c>
      <c r="K131" s="4">
        <f t="shared" si="16"/>
        <v>0.27224576302489056</v>
      </c>
      <c r="L131" s="4">
        <f t="shared" ref="L131:L194" si="22">+K131/Mb</f>
        <v>4.7003772228135683E-3</v>
      </c>
      <c r="M131" s="5">
        <f t="shared" si="17"/>
        <v>82.948506371262937</v>
      </c>
      <c r="N131" s="5">
        <f t="shared" si="18"/>
        <v>6.6248483583536659</v>
      </c>
    </row>
    <row r="132" spans="1:14" x14ac:dyDescent="0.25">
      <c r="A132" s="2">
        <f t="shared" ref="A132:A195" si="23">+A131+time_step</f>
        <v>650</v>
      </c>
      <c r="B132" s="6">
        <f t="shared" si="19"/>
        <v>99.394163644653503</v>
      </c>
      <c r="C132" s="4">
        <f>[1]!Energy2Beta(B132)</f>
        <v>0.42841105621696562</v>
      </c>
      <c r="D132" s="4">
        <f t="shared" si="21"/>
        <v>0.12843335054328411</v>
      </c>
      <c r="E132" s="2">
        <f t="shared" si="20"/>
        <v>5</v>
      </c>
      <c r="F132" s="9">
        <f t="shared" ref="F132:F195" si="24">+E132*D132</f>
        <v>0.64216675271642054</v>
      </c>
      <c r="G132" s="9">
        <f>CompoundDensity*F132/10</f>
        <v>5.1287932039202358E-2</v>
      </c>
      <c r="H132" s="11">
        <f>[1]!StoppingPower(Zb,Ab,B132,Zt1_,ElossModel)/ft1_</f>
        <v>5.0788013041666673</v>
      </c>
      <c r="I132" s="11">
        <f>[1]!StoppingPower(Zb,Ab,B132,Zt2_,ElossModel)/ft2_</f>
        <v>5.9966171999999993</v>
      </c>
      <c r="J132" s="11">
        <f t="shared" ref="J132:J195" si="25">+H132*Pt1_+I132*Pt2_</f>
        <v>5.3082552781250003</v>
      </c>
      <c r="K132" s="4">
        <f t="shared" ref="K132:K195" si="26">+J132*G132</f>
        <v>0.2722494359512122</v>
      </c>
      <c r="L132" s="4">
        <f t="shared" si="22"/>
        <v>4.7004406366167126E-3</v>
      </c>
      <c r="M132" s="5">
        <f t="shared" ref="M132:M195" si="27">+M131+F132</f>
        <v>83.590673123979357</v>
      </c>
      <c r="N132" s="5">
        <f t="shared" ref="N132:N195" si="28">+N131+G132</f>
        <v>6.6761362903928685</v>
      </c>
    </row>
    <row r="133" spans="1:14" x14ac:dyDescent="0.25">
      <c r="A133" s="2">
        <f t="shared" si="23"/>
        <v>655</v>
      </c>
      <c r="B133" s="6">
        <f t="shared" ref="B133:B196" si="29">+B132-L132</f>
        <v>99.389463204016891</v>
      </c>
      <c r="C133" s="4">
        <f>[1]!Energy2Beta(B133)</f>
        <v>0.42840236639816659</v>
      </c>
      <c r="D133" s="4">
        <f t="shared" si="21"/>
        <v>0.12843074542250638</v>
      </c>
      <c r="E133" s="2">
        <f t="shared" ref="E133:E196" si="30">+A133-A132</f>
        <v>5</v>
      </c>
      <c r="F133" s="9">
        <f t="shared" si="24"/>
        <v>0.64215372711253194</v>
      </c>
      <c r="G133" s="9">
        <f>CompoundDensity*F133/10</f>
        <v>5.128689172329659E-2</v>
      </c>
      <c r="H133" s="11">
        <f>[1]!StoppingPower(Zb,Ab,B133,Zt1_,ElossModel)/ft1_</f>
        <v>5.07897146</v>
      </c>
      <c r="I133" s="11">
        <f>[1]!StoppingPower(Zb,Ab,B133,Zt2_,ElossModel)/ft2_</f>
        <v>5.9968187999999998</v>
      </c>
      <c r="J133" s="11">
        <f t="shared" si="25"/>
        <v>5.3084332950000004</v>
      </c>
      <c r="K133" s="4">
        <f t="shared" si="26"/>
        <v>0.27225304362100755</v>
      </c>
      <c r="L133" s="4">
        <f t="shared" si="22"/>
        <v>4.7005029237529574E-3</v>
      </c>
      <c r="M133" s="5">
        <f t="shared" si="27"/>
        <v>84.232826851091886</v>
      </c>
      <c r="N133" s="5">
        <f t="shared" si="28"/>
        <v>6.7274231821161647</v>
      </c>
    </row>
    <row r="134" spans="1:14" x14ac:dyDescent="0.25">
      <c r="A134" s="2">
        <f t="shared" si="23"/>
        <v>660</v>
      </c>
      <c r="B134" s="6">
        <f t="shared" si="29"/>
        <v>99.384762701093138</v>
      </c>
      <c r="C134" s="4">
        <f>[1]!Energy2Beta(B134)</f>
        <v>0.42839367616906843</v>
      </c>
      <c r="D134" s="4">
        <f t="shared" si="21"/>
        <v>0.12842814017872503</v>
      </c>
      <c r="E134" s="2">
        <f t="shared" si="30"/>
        <v>5</v>
      </c>
      <c r="F134" s="9">
        <f t="shared" si="24"/>
        <v>0.64214070089362518</v>
      </c>
      <c r="G134" s="9">
        <f>CompoundDensity*F134/10</f>
        <v>5.1285851358271163E-2</v>
      </c>
      <c r="H134" s="11">
        <f>[1]!StoppingPower(Zb,Ab,B134,Zt1_,ElossModel)/ft1_</f>
        <v>5.0791416158333336</v>
      </c>
      <c r="I134" s="11">
        <f>[1]!StoppingPower(Zb,Ab,B134,Zt2_,ElossModel)/ft2_</f>
        <v>5.9970254400000007</v>
      </c>
      <c r="J134" s="11">
        <f t="shared" si="25"/>
        <v>5.3086125718750008</v>
      </c>
      <c r="K134" s="4">
        <f t="shared" si="26"/>
        <v>0.27225671527983086</v>
      </c>
      <c r="L134" s="4">
        <f t="shared" si="22"/>
        <v>4.7005663156724905E-3</v>
      </c>
      <c r="M134" s="5">
        <f t="shared" si="27"/>
        <v>84.874967551985506</v>
      </c>
      <c r="N134" s="5">
        <f t="shared" si="28"/>
        <v>6.7787090334744358</v>
      </c>
    </row>
    <row r="135" spans="1:14" x14ac:dyDescent="0.25">
      <c r="A135" s="2">
        <f t="shared" si="23"/>
        <v>665</v>
      </c>
      <c r="B135" s="6">
        <f t="shared" si="29"/>
        <v>99.380062134777461</v>
      </c>
      <c r="C135" s="4">
        <f>[1]!Energy2Beta(B135)</f>
        <v>0.42838498552759691</v>
      </c>
      <c r="D135" s="4">
        <f t="shared" si="21"/>
        <v>0.12842553481131827</v>
      </c>
      <c r="E135" s="2">
        <f t="shared" si="30"/>
        <v>5</v>
      </c>
      <c r="F135" s="9">
        <f t="shared" si="24"/>
        <v>0.64212767405659132</v>
      </c>
      <c r="G135" s="9">
        <f>CompoundDensity*F135/10</f>
        <v>5.1284810943877782E-2</v>
      </c>
      <c r="H135" s="11">
        <f>[1]!StoppingPower(Zb,Ab,B135,Zt1_,ElossModel)/ft1_</f>
        <v>5.0793117716666663</v>
      </c>
      <c r="I135" s="11">
        <f>[1]!StoppingPower(Zb,Ab,B135,Zt2_,ElossModel)/ft2_</f>
        <v>5.9972270399999994</v>
      </c>
      <c r="J135" s="11">
        <f t="shared" si="25"/>
        <v>5.3087905887499991</v>
      </c>
      <c r="K135" s="4">
        <f t="shared" si="26"/>
        <v>0.27226032168468134</v>
      </c>
      <c r="L135" s="4">
        <f t="shared" si="22"/>
        <v>4.7006285809692103E-3</v>
      </c>
      <c r="M135" s="5">
        <f t="shared" si="27"/>
        <v>85.517095226042102</v>
      </c>
      <c r="N135" s="5">
        <f t="shared" si="28"/>
        <v>6.8299938444183139</v>
      </c>
    </row>
    <row r="136" spans="1:14" x14ac:dyDescent="0.25">
      <c r="A136" s="2">
        <f t="shared" si="23"/>
        <v>670</v>
      </c>
      <c r="B136" s="6">
        <f t="shared" si="29"/>
        <v>99.375361506196498</v>
      </c>
      <c r="C136" s="4">
        <f>[1]!Energy2Beta(B136)</f>
        <v>0.428376294475803</v>
      </c>
      <c r="D136" s="4">
        <f t="shared" si="21"/>
        <v>0.12842292932090099</v>
      </c>
      <c r="E136" s="2">
        <f t="shared" si="30"/>
        <v>5</v>
      </c>
      <c r="F136" s="9">
        <f t="shared" si="24"/>
        <v>0.6421146466045049</v>
      </c>
      <c r="G136" s="9">
        <f>CompoundDensity*F136/10</f>
        <v>5.1283770480361993E-2</v>
      </c>
      <c r="H136" s="11">
        <f>[1]!StoppingPower(Zb,Ab,B136,Zt1_,ElossModel)/ft1_</f>
        <v>5.0794819275000007</v>
      </c>
      <c r="I136" s="11">
        <f>[1]!StoppingPower(Zb,Ab,B136,Zt2_,ElossModel)/ft2_</f>
        <v>5.9974336800000003</v>
      </c>
      <c r="J136" s="11">
        <f t="shared" si="25"/>
        <v>5.3089698656250004</v>
      </c>
      <c r="K136" s="4">
        <f t="shared" si="26"/>
        <v>0.27226399207587076</v>
      </c>
      <c r="L136" s="4">
        <f t="shared" si="22"/>
        <v>4.7006919510027929E-3</v>
      </c>
      <c r="M136" s="5">
        <f t="shared" si="27"/>
        <v>86.159209872646613</v>
      </c>
      <c r="N136" s="5">
        <f t="shared" si="28"/>
        <v>6.8812776148986758</v>
      </c>
    </row>
    <row r="137" spans="1:14" x14ac:dyDescent="0.25">
      <c r="A137" s="2">
        <f t="shared" si="23"/>
        <v>675</v>
      </c>
      <c r="B137" s="6">
        <f t="shared" si="29"/>
        <v>99.370660814245497</v>
      </c>
      <c r="C137" s="4">
        <f>[1]!Energy2Beta(B137)</f>
        <v>0.42836760301161225</v>
      </c>
      <c r="D137" s="4">
        <f t="shared" si="21"/>
        <v>0.12842032370685125</v>
      </c>
      <c r="E137" s="2">
        <f t="shared" si="30"/>
        <v>5</v>
      </c>
      <c r="F137" s="9">
        <f t="shared" si="24"/>
        <v>0.64210161853425629</v>
      </c>
      <c r="G137" s="9">
        <f>CompoundDensity*F137/10</f>
        <v>5.1282729967475446E-2</v>
      </c>
      <c r="H137" s="11">
        <f>[1]!StoppingPower(Zb,Ab,B137,Zt1_,ElossModel)/ft1_</f>
        <v>5.0796520833333334</v>
      </c>
      <c r="I137" s="11">
        <f>[1]!StoppingPower(Zb,Ab,B137,Zt2_,ElossModel)/ft2_</f>
        <v>5.9976403200000004</v>
      </c>
      <c r="J137" s="11">
        <f t="shared" si="25"/>
        <v>5.3091491425000008</v>
      </c>
      <c r="K137" s="4">
        <f t="shared" si="26"/>
        <v>0.27226766183188134</v>
      </c>
      <c r="L137" s="4">
        <f t="shared" si="22"/>
        <v>4.7007553100698865E-3</v>
      </c>
      <c r="M137" s="5">
        <f t="shared" si="27"/>
        <v>86.801311491180869</v>
      </c>
      <c r="N137" s="5">
        <f t="shared" si="28"/>
        <v>6.9325603448661512</v>
      </c>
    </row>
    <row r="138" spans="1:14" x14ac:dyDescent="0.25">
      <c r="A138" s="2">
        <f t="shared" si="23"/>
        <v>680</v>
      </c>
      <c r="B138" s="6">
        <f t="shared" si="29"/>
        <v>99.365960058935428</v>
      </c>
      <c r="C138" s="4">
        <f>[1]!Energy2Beta(B138)</f>
        <v>0.4283589111350124</v>
      </c>
      <c r="D138" s="4">
        <f t="shared" si="21"/>
        <v>0.12841771796916537</v>
      </c>
      <c r="E138" s="2">
        <f t="shared" si="30"/>
        <v>5</v>
      </c>
      <c r="F138" s="9">
        <f t="shared" si="24"/>
        <v>0.64208858984582684</v>
      </c>
      <c r="G138" s="9">
        <f>CompoundDensity*F138/10</f>
        <v>5.1281689405216657E-2</v>
      </c>
      <c r="H138" s="11">
        <f>[1]!StoppingPower(Zb,Ab,B138,Zt1_,ElossModel)/ft1_</f>
        <v>5.0798222391666661</v>
      </c>
      <c r="I138" s="11">
        <f>[1]!StoppingPower(Zb,Ab,B138,Zt2_,ElossModel)/ft2_</f>
        <v>5.9978419199999999</v>
      </c>
      <c r="J138" s="11">
        <f t="shared" si="25"/>
        <v>5.3093271593749991</v>
      </c>
      <c r="K138" s="4">
        <f t="shared" si="26"/>
        <v>0.27227126633774995</v>
      </c>
      <c r="L138" s="4">
        <f t="shared" si="22"/>
        <v>4.7008175425803066E-3</v>
      </c>
      <c r="M138" s="5">
        <f t="shared" si="27"/>
        <v>87.443400081026695</v>
      </c>
      <c r="N138" s="5">
        <f t="shared" si="28"/>
        <v>6.9838420342713681</v>
      </c>
    </row>
    <row r="139" spans="1:14" x14ac:dyDescent="0.25">
      <c r="A139" s="2">
        <f t="shared" si="23"/>
        <v>685</v>
      </c>
      <c r="B139" s="6">
        <f t="shared" si="29"/>
        <v>99.361259241392844</v>
      </c>
      <c r="C139" s="4">
        <f>[1]!Energy2Beta(B139)</f>
        <v>0.42835021884805513</v>
      </c>
      <c r="D139" s="4">
        <f t="shared" si="21"/>
        <v>0.12841511210845843</v>
      </c>
      <c r="E139" s="2">
        <f t="shared" si="30"/>
        <v>5</v>
      </c>
      <c r="F139" s="9">
        <f t="shared" si="24"/>
        <v>0.6420755605422922</v>
      </c>
      <c r="G139" s="9">
        <f>CompoundDensity*F139/10</f>
        <v>5.1280648793831249E-2</v>
      </c>
      <c r="H139" s="11">
        <f>[1]!StoppingPower(Zb,Ab,B139,Zt1_,ElossModel)/ft1_</f>
        <v>5.0799923949999997</v>
      </c>
      <c r="I139" s="11">
        <f>[1]!StoppingPower(Zb,Ab,B139,Zt2_,ElossModel)/ft2_</f>
        <v>5.99804856</v>
      </c>
      <c r="J139" s="11">
        <f t="shared" si="25"/>
        <v>5.3095064362499995</v>
      </c>
      <c r="K139" s="4">
        <f t="shared" si="26"/>
        <v>0.2722749348259228</v>
      </c>
      <c r="L139" s="4">
        <f t="shared" si="22"/>
        <v>4.7008808797579299E-3</v>
      </c>
      <c r="M139" s="5">
        <f t="shared" si="27"/>
        <v>88.085475641568991</v>
      </c>
      <c r="N139" s="5">
        <f t="shared" si="28"/>
        <v>7.0351226830651994</v>
      </c>
    </row>
    <row r="140" spans="1:14" x14ac:dyDescent="0.25">
      <c r="A140" s="2">
        <f t="shared" si="23"/>
        <v>690</v>
      </c>
      <c r="B140" s="6">
        <f t="shared" si="29"/>
        <v>99.356558360513091</v>
      </c>
      <c r="C140" s="4">
        <f>[1]!Energy2Beta(B140)</f>
        <v>0.42834152614866566</v>
      </c>
      <c r="D140" s="4">
        <f t="shared" si="21"/>
        <v>0.12841250612410848</v>
      </c>
      <c r="E140" s="2">
        <f t="shared" si="30"/>
        <v>5</v>
      </c>
      <c r="F140" s="9">
        <f t="shared" si="24"/>
        <v>0.64206253062054242</v>
      </c>
      <c r="G140" s="9">
        <f>CompoundDensity*F140/10</f>
        <v>5.1279608133070864E-2</v>
      </c>
      <c r="H140" s="11">
        <f>[1]!StoppingPower(Zb,Ab,B140,Zt1_,ElossModel)/ft1_</f>
        <v>5.0801525416666662</v>
      </c>
      <c r="I140" s="11">
        <f>[1]!StoppingPower(Zb,Ab,B140,Zt2_,ElossModel)/ft2_</f>
        <v>5.9982552</v>
      </c>
      <c r="J140" s="11">
        <f t="shared" si="25"/>
        <v>5.3096782062499992</v>
      </c>
      <c r="K140" s="4">
        <f t="shared" si="26"/>
        <v>0.27227821772920657</v>
      </c>
      <c r="L140" s="4">
        <f t="shared" si="22"/>
        <v>4.700937559735786E-3</v>
      </c>
      <c r="M140" s="5">
        <f t="shared" si="27"/>
        <v>88.72753817218954</v>
      </c>
      <c r="N140" s="5">
        <f t="shared" si="28"/>
        <v>7.0864022911982705</v>
      </c>
    </row>
    <row r="141" spans="1:14" x14ac:dyDescent="0.25">
      <c r="A141" s="2">
        <f t="shared" si="23"/>
        <v>695</v>
      </c>
      <c r="B141" s="6">
        <f t="shared" si="29"/>
        <v>99.351857422953358</v>
      </c>
      <c r="C141" s="4">
        <f>[1]!Energy2Beta(B141)</f>
        <v>0.42833283304912229</v>
      </c>
      <c r="D141" s="4">
        <f t="shared" si="21"/>
        <v>0.12840990001979638</v>
      </c>
      <c r="E141" s="2">
        <f t="shared" si="30"/>
        <v>5</v>
      </c>
      <c r="F141" s="9">
        <f t="shared" si="24"/>
        <v>0.64204950009898187</v>
      </c>
      <c r="G141" s="9">
        <f>CompoundDensity*F141/10</f>
        <v>5.1278567424405383E-2</v>
      </c>
      <c r="H141" s="11">
        <f>[1]!StoppingPower(Zb,Ab,B141,Zt1_,ElossModel)/ft1_</f>
        <v>5.0803226974999998</v>
      </c>
      <c r="I141" s="11">
        <f>[1]!StoppingPower(Zb,Ab,B141,Zt2_,ElossModel)/ft2_</f>
        <v>5.9984567999999996</v>
      </c>
      <c r="J141" s="11">
        <f t="shared" si="25"/>
        <v>5.3098562231249993</v>
      </c>
      <c r="K141" s="4">
        <f t="shared" si="26"/>
        <v>0.27228182035141379</v>
      </c>
      <c r="L141" s="4">
        <f t="shared" si="22"/>
        <v>4.7009997597244179E-3</v>
      </c>
      <c r="M141" s="5">
        <f t="shared" si="27"/>
        <v>89.369587672288517</v>
      </c>
      <c r="N141" s="5">
        <f t="shared" si="28"/>
        <v>7.1376808586226757</v>
      </c>
    </row>
    <row r="142" spans="1:14" x14ac:dyDescent="0.25">
      <c r="A142" s="2">
        <f t="shared" si="23"/>
        <v>700</v>
      </c>
      <c r="B142" s="6">
        <f t="shared" si="29"/>
        <v>99.347156423193638</v>
      </c>
      <c r="C142" s="4">
        <f>[1]!Energy2Beta(B142)</f>
        <v>0.42832413953918647</v>
      </c>
      <c r="D142" s="4">
        <f t="shared" si="21"/>
        <v>0.12840729379245272</v>
      </c>
      <c r="E142" s="2">
        <f t="shared" si="30"/>
        <v>5</v>
      </c>
      <c r="F142" s="9">
        <f t="shared" si="24"/>
        <v>0.64203646896226363</v>
      </c>
      <c r="G142" s="9">
        <f>CompoundDensity*F142/10</f>
        <v>5.1277526666609105E-2</v>
      </c>
      <c r="H142" s="11">
        <f>[1]!StoppingPower(Zb,Ab,B142,Zt1_,ElossModel)/ft1_</f>
        <v>5.0804928533333333</v>
      </c>
      <c r="I142" s="11">
        <f>[1]!StoppingPower(Zb,Ab,B142,Zt2_,ElossModel)/ft2_</f>
        <v>5.9986634399999996</v>
      </c>
      <c r="J142" s="11">
        <f t="shared" si="25"/>
        <v>5.3100354999999997</v>
      </c>
      <c r="K142" s="4">
        <f t="shared" si="26"/>
        <v>0.27228548695189098</v>
      </c>
      <c r="L142" s="4">
        <f t="shared" si="22"/>
        <v>4.7010630643106004E-3</v>
      </c>
      <c r="M142" s="5">
        <f t="shared" si="27"/>
        <v>90.011624141250778</v>
      </c>
      <c r="N142" s="5">
        <f t="shared" si="28"/>
        <v>7.1889583852892844</v>
      </c>
    </row>
    <row r="143" spans="1:14" x14ac:dyDescent="0.25">
      <c r="A143" s="2">
        <f t="shared" si="23"/>
        <v>705</v>
      </c>
      <c r="B143" s="6">
        <f t="shared" si="29"/>
        <v>99.342455360129321</v>
      </c>
      <c r="C143" s="4">
        <f>[1]!Energy2Beta(B143)</f>
        <v>0.42831544561678325</v>
      </c>
      <c r="D143" s="4">
        <f t="shared" si="21"/>
        <v>0.12840468744145545</v>
      </c>
      <c r="E143" s="2">
        <f t="shared" si="30"/>
        <v>5</v>
      </c>
      <c r="F143" s="9">
        <f t="shared" si="24"/>
        <v>0.64202343720727728</v>
      </c>
      <c r="G143" s="9">
        <f>CompoundDensity*F143/10</f>
        <v>5.1276485859433618E-2</v>
      </c>
      <c r="H143" s="11">
        <f>[1]!StoppingPower(Zb,Ab,B143,Zt1_,ElossModel)/ft1_</f>
        <v>5.0806630091666669</v>
      </c>
      <c r="I143" s="11">
        <f>[1]!StoppingPower(Zb,Ab,B143,Zt2_,ElossModel)/ft2_</f>
        <v>5.9988700800000005</v>
      </c>
      <c r="J143" s="11">
        <f t="shared" si="25"/>
        <v>5.3102147768750001</v>
      </c>
      <c r="K143" s="4">
        <f t="shared" si="26"/>
        <v>0.27228915291698641</v>
      </c>
      <c r="L143" s="4">
        <f t="shared" si="22"/>
        <v>4.7011263579267897E-3</v>
      </c>
      <c r="M143" s="5">
        <f t="shared" si="27"/>
        <v>90.653647578458049</v>
      </c>
      <c r="N143" s="5">
        <f t="shared" si="28"/>
        <v>7.2402348711487177</v>
      </c>
    </row>
    <row r="144" spans="1:14" x14ac:dyDescent="0.25">
      <c r="A144" s="2">
        <f t="shared" si="23"/>
        <v>710</v>
      </c>
      <c r="B144" s="6">
        <f t="shared" si="29"/>
        <v>99.337754233771392</v>
      </c>
      <c r="C144" s="4">
        <f>[1]!Energy2Beta(B144)</f>
        <v>0.42830675128190121</v>
      </c>
      <c r="D144" s="4">
        <f t="shared" si="21"/>
        <v>0.12840208096680117</v>
      </c>
      <c r="E144" s="2">
        <f t="shared" si="30"/>
        <v>5</v>
      </c>
      <c r="F144" s="9">
        <f t="shared" si="24"/>
        <v>0.64201040483400584</v>
      </c>
      <c r="G144" s="9">
        <f>CompoundDensity*F144/10</f>
        <v>5.1275445002877541E-2</v>
      </c>
      <c r="H144" s="11">
        <f>[1]!StoppingPower(Zb,Ab,B144,Zt1_,ElossModel)/ft1_</f>
        <v>5.0808331649999996</v>
      </c>
      <c r="I144" s="11">
        <f>[1]!StoppingPower(Zb,Ab,B144,Zt2_,ElossModel)/ft2_</f>
        <v>5.9990716800000001</v>
      </c>
      <c r="J144" s="11">
        <f t="shared" si="25"/>
        <v>5.3103927937499993</v>
      </c>
      <c r="K144" s="4">
        <f t="shared" si="26"/>
        <v>0.27229275363960531</v>
      </c>
      <c r="L144" s="4">
        <f t="shared" si="22"/>
        <v>4.7011885251186519E-3</v>
      </c>
      <c r="M144" s="5">
        <f t="shared" si="27"/>
        <v>91.29565798329206</v>
      </c>
      <c r="N144" s="5">
        <f t="shared" si="28"/>
        <v>7.2915103161515953</v>
      </c>
    </row>
    <row r="145" spans="1:14" x14ac:dyDescent="0.25">
      <c r="A145" s="2">
        <f t="shared" si="23"/>
        <v>715</v>
      </c>
      <c r="B145" s="6">
        <f t="shared" si="29"/>
        <v>99.333053045246274</v>
      </c>
      <c r="C145" s="4">
        <f>[1]!Energy2Beta(B145)</f>
        <v>0.42829805653659114</v>
      </c>
      <c r="D145" s="4">
        <f t="shared" si="21"/>
        <v>0.12839947436910465</v>
      </c>
      <c r="E145" s="2">
        <f t="shared" si="30"/>
        <v>5</v>
      </c>
      <c r="F145" s="9">
        <f t="shared" si="24"/>
        <v>0.64199737184552319</v>
      </c>
      <c r="G145" s="9">
        <f>CompoundDensity*F145/10</f>
        <v>5.12744040971864E-2</v>
      </c>
      <c r="H145" s="11">
        <f>[1]!StoppingPower(Zb,Ab,B145,Zt1_,ElossModel)/ft1_</f>
        <v>5.0810033208333332</v>
      </c>
      <c r="I145" s="11">
        <f>[1]!StoppingPower(Zb,Ab,B145,Zt2_,ElossModel)/ft2_</f>
        <v>5.9992783200000002</v>
      </c>
      <c r="J145" s="11">
        <f t="shared" si="25"/>
        <v>5.3105720706249997</v>
      </c>
      <c r="K145" s="4">
        <f t="shared" si="26"/>
        <v>0.27229641833645812</v>
      </c>
      <c r="L145" s="4">
        <f t="shared" si="22"/>
        <v>4.7012517968383809E-3</v>
      </c>
      <c r="M145" s="5">
        <f t="shared" si="27"/>
        <v>91.937655355137579</v>
      </c>
      <c r="N145" s="5">
        <f t="shared" si="28"/>
        <v>7.3427847202487815</v>
      </c>
    </row>
    <row r="146" spans="1:14" x14ac:dyDescent="0.25">
      <c r="A146" s="2">
        <f t="shared" si="23"/>
        <v>720</v>
      </c>
      <c r="B146" s="6">
        <f t="shared" si="29"/>
        <v>99.328351793449428</v>
      </c>
      <c r="C146" s="4">
        <f>[1]!Energy2Beta(B146)</f>
        <v>0.42828936137877804</v>
      </c>
      <c r="D146" s="4">
        <f t="shared" si="21"/>
        <v>0.12839686764774386</v>
      </c>
      <c r="E146" s="2">
        <f t="shared" si="30"/>
        <v>5</v>
      </c>
      <c r="F146" s="9">
        <f t="shared" si="24"/>
        <v>0.64198433823871925</v>
      </c>
      <c r="G146" s="9">
        <f>CompoundDensity*F146/10</f>
        <v>5.1273363142111797E-2</v>
      </c>
      <c r="H146" s="11">
        <f>[1]!StoppingPower(Zb,Ab,B146,Zt1_,ElossModel)/ft1_</f>
        <v>5.0811734766666667</v>
      </c>
      <c r="I146" s="11">
        <f>[1]!StoppingPower(Zb,Ab,B146,Zt2_,ElossModel)/ft2_</f>
        <v>5.9994849600000002</v>
      </c>
      <c r="J146" s="11">
        <f t="shared" si="25"/>
        <v>5.3107513475000001</v>
      </c>
      <c r="K146" s="4">
        <f t="shared" si="26"/>
        <v>0.27230008239782705</v>
      </c>
      <c r="L146" s="4">
        <f t="shared" si="22"/>
        <v>4.7013150575863543E-3</v>
      </c>
      <c r="M146" s="5">
        <f t="shared" si="27"/>
        <v>92.579639693376294</v>
      </c>
      <c r="N146" s="5">
        <f t="shared" si="28"/>
        <v>7.3940580833908935</v>
      </c>
    </row>
    <row r="147" spans="1:14" x14ac:dyDescent="0.25">
      <c r="A147" s="2">
        <f t="shared" si="23"/>
        <v>725</v>
      </c>
      <c r="B147" s="6">
        <f t="shared" si="29"/>
        <v>99.323650478391841</v>
      </c>
      <c r="C147" s="4">
        <f>[1]!Energy2Beta(B147)</f>
        <v>0.42828066580845076</v>
      </c>
      <c r="D147" s="4">
        <f t="shared" si="21"/>
        <v>0.12839426080271546</v>
      </c>
      <c r="E147" s="2">
        <f t="shared" si="30"/>
        <v>5</v>
      </c>
      <c r="F147" s="9">
        <f t="shared" si="24"/>
        <v>0.64197130401357727</v>
      </c>
      <c r="G147" s="9">
        <f>CompoundDensity*F147/10</f>
        <v>5.1272322137652371E-2</v>
      </c>
      <c r="H147" s="11">
        <f>[1]!StoppingPower(Zb,Ab,B147,Zt1_,ElossModel)/ft1_</f>
        <v>5.0813436325000003</v>
      </c>
      <c r="I147" s="11">
        <f>[1]!StoppingPower(Zb,Ab,B147,Zt2_,ElossModel)/ft2_</f>
        <v>5.9996865599999998</v>
      </c>
      <c r="J147" s="11">
        <f t="shared" si="25"/>
        <v>5.3109293643750002</v>
      </c>
      <c r="K147" s="4">
        <f t="shared" si="26"/>
        <v>0.27230368122055237</v>
      </c>
      <c r="L147" s="4">
        <f t="shared" si="22"/>
        <v>4.701377191976175E-3</v>
      </c>
      <c r="M147" s="5">
        <f t="shared" si="27"/>
        <v>93.221610997389874</v>
      </c>
      <c r="N147" s="5">
        <f t="shared" si="28"/>
        <v>7.4453304055285461</v>
      </c>
    </row>
    <row r="148" spans="1:14" x14ac:dyDescent="0.25">
      <c r="A148" s="2">
        <f t="shared" si="23"/>
        <v>730</v>
      </c>
      <c r="B148" s="6">
        <f t="shared" si="29"/>
        <v>99.318949101199863</v>
      </c>
      <c r="C148" s="4">
        <f>[1]!Energy2Beta(B148)</f>
        <v>0.42827196982766036</v>
      </c>
      <c r="D148" s="4">
        <f t="shared" si="21"/>
        <v>0.1283916538346343</v>
      </c>
      <c r="E148" s="2">
        <f t="shared" si="30"/>
        <v>5</v>
      </c>
      <c r="F148" s="9">
        <f t="shared" si="24"/>
        <v>0.64195826917317156</v>
      </c>
      <c r="G148" s="9">
        <f>CompoundDensity*F148/10</f>
        <v>5.127128108405369E-2</v>
      </c>
      <c r="H148" s="11">
        <f>[1]!StoppingPower(Zb,Ab,B148,Zt1_,ElossModel)/ft1_</f>
        <v>5.081513788333333</v>
      </c>
      <c r="I148" s="11">
        <f>[1]!StoppingPower(Zb,Ab,B148,Zt2_,ElossModel)/ft2_</f>
        <v>5.9998931999999998</v>
      </c>
      <c r="J148" s="11">
        <f t="shared" si="25"/>
        <v>5.3111086412499997</v>
      </c>
      <c r="K148" s="4">
        <f t="shared" si="26"/>
        <v>0.27230734401347523</v>
      </c>
      <c r="L148" s="4">
        <f t="shared" si="22"/>
        <v>4.7014404308241753E-3</v>
      </c>
      <c r="M148" s="5">
        <f t="shared" si="27"/>
        <v>93.863569266563047</v>
      </c>
      <c r="N148" s="5">
        <f t="shared" si="28"/>
        <v>7.4966016866125997</v>
      </c>
    </row>
    <row r="149" spans="1:14" x14ac:dyDescent="0.25">
      <c r="A149" s="2">
        <f t="shared" si="23"/>
        <v>735</v>
      </c>
      <c r="B149" s="6">
        <f t="shared" si="29"/>
        <v>99.314247660769041</v>
      </c>
      <c r="C149" s="4">
        <f>[1]!Energy2Beta(B149)</f>
        <v>0.42826327343433196</v>
      </c>
      <c r="D149" s="4">
        <f t="shared" si="21"/>
        <v>0.12838904674287838</v>
      </c>
      <c r="E149" s="2">
        <f t="shared" si="30"/>
        <v>5</v>
      </c>
      <c r="F149" s="9">
        <f t="shared" si="24"/>
        <v>0.64194523371439183</v>
      </c>
      <c r="G149" s="9">
        <f>CompoundDensity*F149/10</f>
        <v>5.1270239981067334E-2</v>
      </c>
      <c r="H149" s="11">
        <f>[1]!StoppingPower(Zb,Ab,B149,Zt1_,ElossModel)/ft1_</f>
        <v>5.0816839441666666</v>
      </c>
      <c r="I149" s="11">
        <f>[1]!StoppingPower(Zb,Ab,B149,Zt2_,ElossModel)/ft2_</f>
        <v>6.0000998399999999</v>
      </c>
      <c r="J149" s="11">
        <f t="shared" si="25"/>
        <v>5.3112879181250001</v>
      </c>
      <c r="K149" s="4">
        <f t="shared" si="26"/>
        <v>0.27231100617081228</v>
      </c>
      <c r="L149" s="4">
        <f t="shared" si="22"/>
        <v>4.7015036586986591E-3</v>
      </c>
      <c r="M149" s="5">
        <f t="shared" si="27"/>
        <v>94.505514500277442</v>
      </c>
      <c r="N149" s="5">
        <f t="shared" si="28"/>
        <v>7.5478719265936673</v>
      </c>
    </row>
    <row r="150" spans="1:14" x14ac:dyDescent="0.25">
      <c r="A150" s="2">
        <f t="shared" si="23"/>
        <v>740</v>
      </c>
      <c r="B150" s="6">
        <f t="shared" si="29"/>
        <v>99.309546157110347</v>
      </c>
      <c r="C150" s="4">
        <f>[1]!Energy2Beta(B150)</f>
        <v>0.42825457662845323</v>
      </c>
      <c r="D150" s="4">
        <f t="shared" si="21"/>
        <v>0.128386439527444</v>
      </c>
      <c r="E150" s="2">
        <f t="shared" si="30"/>
        <v>5</v>
      </c>
      <c r="F150" s="9">
        <f t="shared" si="24"/>
        <v>0.64193219763721998</v>
      </c>
      <c r="G150" s="9">
        <f>CompoundDensity*F150/10</f>
        <v>5.1269198828691853E-2</v>
      </c>
      <c r="H150" s="11">
        <f>[1]!StoppingPower(Zb,Ab,B150,Zt1_,ElossModel)/ft1_</f>
        <v>5.0818541000000002</v>
      </c>
      <c r="I150" s="11">
        <f>[1]!StoppingPower(Zb,Ab,B150,Zt2_,ElossModel)/ft2_</f>
        <v>6.0003014399999994</v>
      </c>
      <c r="J150" s="11">
        <f t="shared" si="25"/>
        <v>5.3114659349999993</v>
      </c>
      <c r="K150" s="4">
        <f t="shared" si="26"/>
        <v>0.27231460309333866</v>
      </c>
      <c r="L150" s="4">
        <f t="shared" si="22"/>
        <v>4.7015657602811683E-3</v>
      </c>
      <c r="M150" s="5">
        <f t="shared" si="27"/>
        <v>95.14744669791466</v>
      </c>
      <c r="N150" s="5">
        <f t="shared" si="28"/>
        <v>7.5991411254223591</v>
      </c>
    </row>
    <row r="151" spans="1:14" x14ac:dyDescent="0.25">
      <c r="A151" s="2">
        <f t="shared" si="23"/>
        <v>745</v>
      </c>
      <c r="B151" s="6">
        <f t="shared" si="29"/>
        <v>99.304844591350061</v>
      </c>
      <c r="C151" s="4">
        <f>[1]!Energy2Beta(B151)</f>
        <v>0.4282458794120767</v>
      </c>
      <c r="D151" s="4">
        <f t="shared" si="21"/>
        <v>0.12838383218894647</v>
      </c>
      <c r="E151" s="2">
        <f t="shared" si="30"/>
        <v>5</v>
      </c>
      <c r="F151" s="9">
        <f t="shared" si="24"/>
        <v>0.64191916094473234</v>
      </c>
      <c r="G151" s="9">
        <f>CompoundDensity*F151/10</f>
        <v>5.126815762717294E-2</v>
      </c>
      <c r="H151" s="11">
        <f>[1]!StoppingPower(Zb,Ab,B151,Zt1_,ElossModel)/ft1_</f>
        <v>5.0820142466666658</v>
      </c>
      <c r="I151" s="11">
        <f>[1]!StoppingPower(Zb,Ab,B151,Zt2_,ElossModel)/ft2_</f>
        <v>6.0005080800000004</v>
      </c>
      <c r="J151" s="11">
        <f t="shared" si="25"/>
        <v>5.311637704999999</v>
      </c>
      <c r="K151" s="4">
        <f t="shared" si="26"/>
        <v>0.27231787911837507</v>
      </c>
      <c r="L151" s="4">
        <f t="shared" si="22"/>
        <v>4.7016223215047169E-3</v>
      </c>
      <c r="M151" s="5">
        <f t="shared" si="27"/>
        <v>95.789365858859398</v>
      </c>
      <c r="N151" s="5">
        <f t="shared" si="28"/>
        <v>7.650409283049532</v>
      </c>
    </row>
    <row r="152" spans="1:14" x14ac:dyDescent="0.25">
      <c r="A152" s="2">
        <f t="shared" si="23"/>
        <v>750</v>
      </c>
      <c r="B152" s="6">
        <f t="shared" si="29"/>
        <v>99.300142969028556</v>
      </c>
      <c r="C152" s="4">
        <f>[1]!Energy2Beta(B152)</f>
        <v>0.42823718179541881</v>
      </c>
      <c r="D152" s="4">
        <f t="shared" si="21"/>
        <v>0.12838122473044861</v>
      </c>
      <c r="E152" s="2">
        <f t="shared" si="30"/>
        <v>5</v>
      </c>
      <c r="F152" s="9">
        <f t="shared" si="24"/>
        <v>0.64190612365224298</v>
      </c>
      <c r="G152" s="9">
        <f>CompoundDensity*F152/10</f>
        <v>5.1267116377733693E-2</v>
      </c>
      <c r="H152" s="11">
        <f>[1]!StoppingPower(Zb,Ab,B152,Zt1_,ElossModel)/ft1_</f>
        <v>5.0821844025000003</v>
      </c>
      <c r="I152" s="11">
        <f>[1]!StoppingPower(Zb,Ab,B152,Zt2_,ElossModel)/ft2_</f>
        <v>6.0007147200000004</v>
      </c>
      <c r="J152" s="11">
        <f t="shared" si="25"/>
        <v>5.3118169818750003</v>
      </c>
      <c r="K152" s="4">
        <f t="shared" si="26"/>
        <v>0.27232153938700776</v>
      </c>
      <c r="L152" s="4">
        <f t="shared" si="22"/>
        <v>4.701685516770345E-3</v>
      </c>
      <c r="M152" s="5">
        <f t="shared" si="27"/>
        <v>96.431271982511646</v>
      </c>
      <c r="N152" s="5">
        <f t="shared" si="28"/>
        <v>7.7016763994272655</v>
      </c>
    </row>
    <row r="153" spans="1:14" x14ac:dyDescent="0.25">
      <c r="A153" s="2">
        <f t="shared" si="23"/>
        <v>755</v>
      </c>
      <c r="B153" s="6">
        <f t="shared" si="29"/>
        <v>99.295441283511792</v>
      </c>
      <c r="C153" s="4">
        <f>[1]!Energy2Beta(B153)</f>
        <v>0.42822848376617617</v>
      </c>
      <c r="D153" s="4">
        <f t="shared" si="21"/>
        <v>0.12837861714826196</v>
      </c>
      <c r="E153" s="2">
        <f t="shared" si="30"/>
        <v>5</v>
      </c>
      <c r="F153" s="9">
        <f t="shared" si="24"/>
        <v>0.64189308574130977</v>
      </c>
      <c r="G153" s="9">
        <f>CompoundDensity*F153/10</f>
        <v>5.1266075078901185E-2</v>
      </c>
      <c r="H153" s="11">
        <f>[1]!StoppingPower(Zb,Ab,B153,Zt1_,ElossModel)/ft1_</f>
        <v>5.0823545583333329</v>
      </c>
      <c r="I153" s="11">
        <f>[1]!StoppingPower(Zb,Ab,B153,Zt2_,ElossModel)/ft2_</f>
        <v>6.0009213599999995</v>
      </c>
      <c r="J153" s="11">
        <f t="shared" si="25"/>
        <v>5.3119962587499998</v>
      </c>
      <c r="K153" s="4">
        <f t="shared" si="26"/>
        <v>0.27232519901991969</v>
      </c>
      <c r="L153" s="4">
        <f t="shared" si="22"/>
        <v>4.7017487010601279E-3</v>
      </c>
      <c r="M153" s="5">
        <f t="shared" si="27"/>
        <v>97.073165068252962</v>
      </c>
      <c r="N153" s="5">
        <f t="shared" si="28"/>
        <v>7.7529424745061668</v>
      </c>
    </row>
    <row r="154" spans="1:14" x14ac:dyDescent="0.25">
      <c r="A154" s="2">
        <f t="shared" si="23"/>
        <v>760</v>
      </c>
      <c r="B154" s="6">
        <f t="shared" si="29"/>
        <v>99.290739534810726</v>
      </c>
      <c r="C154" s="4">
        <f>[1]!Energy2Beta(B154)</f>
        <v>0.42821978532433691</v>
      </c>
      <c r="D154" s="4">
        <f t="shared" si="21"/>
        <v>0.12837600944238295</v>
      </c>
      <c r="E154" s="2">
        <f t="shared" si="30"/>
        <v>5</v>
      </c>
      <c r="F154" s="9">
        <f t="shared" si="24"/>
        <v>0.64188004721191472</v>
      </c>
      <c r="G154" s="9">
        <f>CompoundDensity*F154/10</f>
        <v>5.1265033730673995E-2</v>
      </c>
      <c r="H154" s="11">
        <f>[1]!StoppingPower(Zb,Ab,B154,Zt1_,ElossModel)/ft1_</f>
        <v>5.0825247141666665</v>
      </c>
      <c r="I154" s="11">
        <f>[1]!StoppingPower(Zb,Ab,B154,Zt2_,ElossModel)/ft2_</f>
        <v>6.00112296</v>
      </c>
      <c r="J154" s="11">
        <f t="shared" si="25"/>
        <v>5.3121742756249999</v>
      </c>
      <c r="K154" s="4">
        <f t="shared" si="26"/>
        <v>0.27232879342313432</v>
      </c>
      <c r="L154" s="4">
        <f t="shared" si="22"/>
        <v>4.701810759146218E-3</v>
      </c>
      <c r="M154" s="5">
        <f t="shared" si="27"/>
        <v>97.715045115464875</v>
      </c>
      <c r="N154" s="5">
        <f t="shared" si="28"/>
        <v>7.804207508236841</v>
      </c>
    </row>
    <row r="155" spans="1:14" x14ac:dyDescent="0.25">
      <c r="A155" s="2">
        <f t="shared" si="23"/>
        <v>765</v>
      </c>
      <c r="B155" s="6">
        <f t="shared" si="29"/>
        <v>99.286037724051582</v>
      </c>
      <c r="C155" s="4">
        <f>[1]!Energy2Beta(B155)</f>
        <v>0.42821108647195222</v>
      </c>
      <c r="D155" s="4">
        <f t="shared" si="21"/>
        <v>0.12837340161342656</v>
      </c>
      <c r="E155" s="2">
        <f t="shared" si="30"/>
        <v>5</v>
      </c>
      <c r="F155" s="9">
        <f t="shared" si="24"/>
        <v>0.64186700806713282</v>
      </c>
      <c r="G155" s="9">
        <f>CompoundDensity*F155/10</f>
        <v>5.1263992333297689E-2</v>
      </c>
      <c r="H155" s="11">
        <f>[1]!StoppingPower(Zb,Ab,B155,Zt1_,ElossModel)/ft1_</f>
        <v>5.0826948699999992</v>
      </c>
      <c r="I155" s="11">
        <f>[1]!StoppingPower(Zb,Ab,B155,Zt2_,ElossModel)/ft2_</f>
        <v>6.0013296</v>
      </c>
      <c r="J155" s="11">
        <f t="shared" si="25"/>
        <v>5.3123535524999994</v>
      </c>
      <c r="K155" s="4">
        <f t="shared" si="26"/>
        <v>0.27233245178712673</v>
      </c>
      <c r="L155" s="4">
        <f t="shared" si="22"/>
        <v>4.7018739215278537E-3</v>
      </c>
      <c r="M155" s="5">
        <f t="shared" si="27"/>
        <v>98.356912123532013</v>
      </c>
      <c r="N155" s="5">
        <f t="shared" si="28"/>
        <v>7.8554715005701388</v>
      </c>
    </row>
    <row r="156" spans="1:14" x14ac:dyDescent="0.25">
      <c r="A156" s="2">
        <f t="shared" si="23"/>
        <v>770</v>
      </c>
      <c r="B156" s="6">
        <f t="shared" si="29"/>
        <v>99.281335850130048</v>
      </c>
      <c r="C156" s="4">
        <f>[1]!Energy2Beta(B156)</f>
        <v>0.42820238720694742</v>
      </c>
      <c r="D156" s="4">
        <f t="shared" si="21"/>
        <v>0.12837079366077075</v>
      </c>
      <c r="E156" s="2">
        <f t="shared" si="30"/>
        <v>5</v>
      </c>
      <c r="F156" s="9">
        <f t="shared" si="24"/>
        <v>0.64185396830385377</v>
      </c>
      <c r="G156" s="9">
        <f>CompoundDensity*F156/10</f>
        <v>5.1262950886523884E-2</v>
      </c>
      <c r="H156" s="11">
        <f>[1]!StoppingPower(Zb,Ab,B156,Zt1_,ElossModel)/ft1_</f>
        <v>5.0828650258333337</v>
      </c>
      <c r="I156" s="11">
        <f>[1]!StoppingPower(Zb,Ab,B156,Zt2_,ElossModel)/ft2_</f>
        <v>6.0015362399999992</v>
      </c>
      <c r="J156" s="11">
        <f t="shared" si="25"/>
        <v>5.3125328293749998</v>
      </c>
      <c r="K156" s="4">
        <f t="shared" si="26"/>
        <v>0.27233610951529641</v>
      </c>
      <c r="L156" s="4">
        <f t="shared" si="22"/>
        <v>4.7019370729318825E-3</v>
      </c>
      <c r="M156" s="5">
        <f t="shared" si="27"/>
        <v>98.998766091835861</v>
      </c>
      <c r="N156" s="5">
        <f t="shared" si="28"/>
        <v>7.9067344514566624</v>
      </c>
    </row>
    <row r="157" spans="1:14" x14ac:dyDescent="0.25">
      <c r="A157" s="2">
        <f t="shared" si="23"/>
        <v>775</v>
      </c>
      <c r="B157" s="6">
        <f t="shared" si="29"/>
        <v>99.276633913057111</v>
      </c>
      <c r="C157" s="4">
        <f>[1]!Energy2Beta(B157)</f>
        <v>0.42819368752931064</v>
      </c>
      <c r="D157" s="4">
        <f t="shared" si="21"/>
        <v>0.12836818558441204</v>
      </c>
      <c r="E157" s="2">
        <f t="shared" si="30"/>
        <v>5</v>
      </c>
      <c r="F157" s="9">
        <f t="shared" si="24"/>
        <v>0.64184092792206027</v>
      </c>
      <c r="G157" s="9">
        <f>CompoundDensity*F157/10</f>
        <v>5.126190939035119E-2</v>
      </c>
      <c r="H157" s="11">
        <f>[1]!StoppingPower(Zb,Ab,B157,Zt1_,ElossModel)/ft1_</f>
        <v>5.0830351816666663</v>
      </c>
      <c r="I157" s="11">
        <f>[1]!StoppingPower(Zb,Ab,B157,Zt2_,ElossModel)/ft2_</f>
        <v>6.0017378399999997</v>
      </c>
      <c r="J157" s="11">
        <f t="shared" si="25"/>
        <v>5.3127108462499999</v>
      </c>
      <c r="K157" s="4">
        <f t="shared" si="26"/>
        <v>0.27233970201760349</v>
      </c>
      <c r="L157" s="4">
        <f t="shared" si="22"/>
        <v>4.7019990981984261E-3</v>
      </c>
      <c r="M157" s="5">
        <f t="shared" si="27"/>
        <v>99.640607019757923</v>
      </c>
      <c r="N157" s="5">
        <f t="shared" si="28"/>
        <v>7.9579963608470132</v>
      </c>
    </row>
    <row r="158" spans="1:14" x14ac:dyDescent="0.25">
      <c r="A158" s="2">
        <f t="shared" si="23"/>
        <v>780</v>
      </c>
      <c r="B158" s="6">
        <f t="shared" si="29"/>
        <v>99.271931913958909</v>
      </c>
      <c r="C158" s="4">
        <f>[1]!Energy2Beta(B158)</f>
        <v>0.42818498744109323</v>
      </c>
      <c r="D158" s="4">
        <f t="shared" si="21"/>
        <v>0.12836557738496535</v>
      </c>
      <c r="E158" s="2">
        <f t="shared" si="30"/>
        <v>5</v>
      </c>
      <c r="F158" s="9">
        <f t="shared" si="24"/>
        <v>0.64182788692482673</v>
      </c>
      <c r="G158" s="9">
        <f>CompoundDensity*F158/10</f>
        <v>5.1260867845025135E-2</v>
      </c>
      <c r="H158" s="11">
        <f>[1]!StoppingPower(Zb,Ab,B158,Zt1_,ElossModel)/ft1_</f>
        <v>5.0832053374999999</v>
      </c>
      <c r="I158" s="11">
        <f>[1]!StoppingPower(Zb,Ab,B158,Zt2_,ElossModel)/ft2_</f>
        <v>6.0019444800000006</v>
      </c>
      <c r="J158" s="11">
        <f t="shared" si="25"/>
        <v>5.3128901231249994</v>
      </c>
      <c r="K158" s="4">
        <f t="shared" si="26"/>
        <v>0.27234335847664992</v>
      </c>
      <c r="L158" s="4">
        <f t="shared" si="22"/>
        <v>4.7020622276907906E-3</v>
      </c>
      <c r="M158" s="5">
        <f t="shared" si="27"/>
        <v>100.28243490668275</v>
      </c>
      <c r="N158" s="5">
        <f t="shared" si="28"/>
        <v>8.0092572286920376</v>
      </c>
    </row>
    <row r="159" spans="1:14" x14ac:dyDescent="0.25">
      <c r="A159" s="2">
        <f t="shared" si="23"/>
        <v>785</v>
      </c>
      <c r="B159" s="6">
        <f t="shared" si="29"/>
        <v>99.267229851731216</v>
      </c>
      <c r="C159" s="4">
        <f>[1]!Energy2Beta(B159)</f>
        <v>0.42817628694022075</v>
      </c>
      <c r="D159" s="4">
        <f t="shared" si="21"/>
        <v>0.12836296906180877</v>
      </c>
      <c r="E159" s="2">
        <f t="shared" si="30"/>
        <v>5</v>
      </c>
      <c r="F159" s="9">
        <f t="shared" si="24"/>
        <v>0.64181484530904387</v>
      </c>
      <c r="G159" s="9">
        <f>CompoundDensity*F159/10</f>
        <v>5.1259826250297402E-2</v>
      </c>
      <c r="H159" s="11">
        <f>[1]!StoppingPower(Zb,Ab,B159,Zt1_,ElossModel)/ft1_</f>
        <v>5.0833754933333326</v>
      </c>
      <c r="I159" s="11">
        <f>[1]!StoppingPower(Zb,Ab,B159,Zt2_,ElossModel)/ft2_</f>
        <v>6.0021511199999997</v>
      </c>
      <c r="J159" s="11">
        <f t="shared" si="25"/>
        <v>5.3130693999999998</v>
      </c>
      <c r="K159" s="4">
        <f t="shared" si="26"/>
        <v>0.27234701429977187</v>
      </c>
      <c r="L159" s="4">
        <f t="shared" si="22"/>
        <v>4.7021253462037919E-3</v>
      </c>
      <c r="M159" s="5">
        <f t="shared" si="27"/>
        <v>100.92424975199179</v>
      </c>
      <c r="N159" s="5">
        <f t="shared" si="28"/>
        <v>8.0605170549423342</v>
      </c>
    </row>
    <row r="160" spans="1:14" x14ac:dyDescent="0.25">
      <c r="A160" s="2">
        <f t="shared" si="23"/>
        <v>790</v>
      </c>
      <c r="B160" s="6">
        <f t="shared" si="29"/>
        <v>99.262527726385017</v>
      </c>
      <c r="C160" s="4">
        <f>[1]!Energy2Beta(B160)</f>
        <v>0.42816758602668059</v>
      </c>
      <c r="D160" s="4">
        <f t="shared" si="21"/>
        <v>0.12836036061493858</v>
      </c>
      <c r="E160" s="2">
        <f t="shared" si="30"/>
        <v>5</v>
      </c>
      <c r="F160" s="9">
        <f t="shared" si="24"/>
        <v>0.64180180307469292</v>
      </c>
      <c r="G160" s="9">
        <f>CompoundDensity*F160/10</f>
        <v>5.1258784606166494E-2</v>
      </c>
      <c r="H160" s="11">
        <f>[1]!StoppingPower(Zb,Ab,B160,Zt1_,ElossModel)/ft1_</f>
        <v>5.0835456491666671</v>
      </c>
      <c r="I160" s="11">
        <f>[1]!StoppingPower(Zb,Ab,B160,Zt2_,ElossModel)/ft2_</f>
        <v>6.0023577599999998</v>
      </c>
      <c r="J160" s="11">
        <f t="shared" si="25"/>
        <v>5.3132486768750002</v>
      </c>
      <c r="K160" s="4">
        <f t="shared" si="26"/>
        <v>0.27235066948693476</v>
      </c>
      <c r="L160" s="4">
        <f t="shared" si="22"/>
        <v>4.7021884537368332E-3</v>
      </c>
      <c r="M160" s="5">
        <f t="shared" si="27"/>
        <v>101.56605155506649</v>
      </c>
      <c r="N160" s="5">
        <f t="shared" si="28"/>
        <v>8.1117758395484998</v>
      </c>
    </row>
    <row r="161" spans="1:14" x14ac:dyDescent="0.25">
      <c r="A161" s="2">
        <f t="shared" si="23"/>
        <v>795</v>
      </c>
      <c r="B161" s="6">
        <f t="shared" si="29"/>
        <v>99.257825537931282</v>
      </c>
      <c r="C161" s="4">
        <f>[1]!Energy2Beta(B161)</f>
        <v>0.42815888470046082</v>
      </c>
      <c r="D161" s="4">
        <f t="shared" si="21"/>
        <v>0.12835775204435115</v>
      </c>
      <c r="E161" s="2">
        <f t="shared" si="30"/>
        <v>5</v>
      </c>
      <c r="F161" s="9">
        <f t="shared" si="24"/>
        <v>0.64178876022175579</v>
      </c>
      <c r="G161" s="9">
        <f>CompoundDensity*F161/10</f>
        <v>5.1257742912630966E-2</v>
      </c>
      <c r="H161" s="11">
        <f>[1]!StoppingPower(Zb,Ab,B161,Zt1_,ElossModel)/ft1_</f>
        <v>5.0837158049999998</v>
      </c>
      <c r="I161" s="11">
        <f>[1]!StoppingPower(Zb,Ab,B161,Zt2_,ElossModel)/ft2_</f>
        <v>6.0025593600000002</v>
      </c>
      <c r="J161" s="11">
        <f t="shared" si="25"/>
        <v>5.3134266937499994</v>
      </c>
      <c r="K161" s="4">
        <f t="shared" si="26"/>
        <v>0.27235425945334824</v>
      </c>
      <c r="L161" s="4">
        <f t="shared" si="22"/>
        <v>4.7022504352206701E-3</v>
      </c>
      <c r="M161" s="5">
        <f t="shared" si="27"/>
        <v>102.20784031528825</v>
      </c>
      <c r="N161" s="5">
        <f t="shared" si="28"/>
        <v>8.1630335824611304</v>
      </c>
    </row>
    <row r="162" spans="1:14" x14ac:dyDescent="0.25">
      <c r="A162" s="2">
        <f t="shared" si="23"/>
        <v>800</v>
      </c>
      <c r="B162" s="6">
        <f t="shared" si="29"/>
        <v>99.253123287496066</v>
      </c>
      <c r="C162" s="4">
        <f>[1]!Energy2Beta(B162)</f>
        <v>0.4281501829636139</v>
      </c>
      <c r="D162" s="4">
        <f t="shared" si="21"/>
        <v>0.12835514335066181</v>
      </c>
      <c r="E162" s="2">
        <f t="shared" si="30"/>
        <v>5</v>
      </c>
      <c r="F162" s="9">
        <f t="shared" si="24"/>
        <v>0.64177571675330902</v>
      </c>
      <c r="G162" s="9">
        <f>CompoundDensity*F162/10</f>
        <v>5.1256701169936539E-2</v>
      </c>
      <c r="H162" s="11">
        <f>[1]!StoppingPower(Zb,Ab,B162,Zt1_,ElossModel)/ft1_</f>
        <v>5.0838859608333333</v>
      </c>
      <c r="I162" s="11">
        <f>[1]!StoppingPower(Zb,Ab,B162,Zt2_,ElossModel)/ft2_</f>
        <v>6.0027659999999994</v>
      </c>
      <c r="J162" s="11">
        <f t="shared" si="25"/>
        <v>5.3136059706249998</v>
      </c>
      <c r="K162" s="4">
        <f t="shared" si="26"/>
        <v>0.2723579133711162</v>
      </c>
      <c r="L162" s="4">
        <f t="shared" si="22"/>
        <v>4.7023135208373564E-3</v>
      </c>
      <c r="M162" s="5">
        <f t="shared" si="27"/>
        <v>102.84961603204157</v>
      </c>
      <c r="N162" s="5">
        <f t="shared" si="28"/>
        <v>8.2142902836310672</v>
      </c>
    </row>
    <row r="163" spans="1:14" x14ac:dyDescent="0.25">
      <c r="A163" s="2">
        <f t="shared" si="23"/>
        <v>805</v>
      </c>
      <c r="B163" s="6">
        <f t="shared" si="29"/>
        <v>99.248420973975229</v>
      </c>
      <c r="C163" s="4">
        <f>[1]!Energy2Beta(B163)</f>
        <v>0.42814148081406428</v>
      </c>
      <c r="D163" s="4">
        <f t="shared" si="21"/>
        <v>0.12835253453324832</v>
      </c>
      <c r="E163" s="2">
        <f t="shared" si="30"/>
        <v>5</v>
      </c>
      <c r="F163" s="9">
        <f t="shared" si="24"/>
        <v>0.64176267266624165</v>
      </c>
      <c r="G163" s="9">
        <f>CompoundDensity*F163/10</f>
        <v>5.1255659377834717E-2</v>
      </c>
      <c r="H163" s="11">
        <f>[1]!StoppingPower(Zb,Ab,B163,Zt1_,ElossModel)/ft1_</f>
        <v>5.084056116666666</v>
      </c>
      <c r="I163" s="11">
        <f>[1]!StoppingPower(Zb,Ab,B163,Zt2_,ElossModel)/ft2_</f>
        <v>6.0029726399999994</v>
      </c>
      <c r="J163" s="11">
        <f t="shared" si="25"/>
        <v>5.3137852474999994</v>
      </c>
      <c r="K163" s="4">
        <f t="shared" si="26"/>
        <v>0.27236156665282313</v>
      </c>
      <c r="L163" s="4">
        <f t="shared" si="22"/>
        <v>4.7023765954723219E-3</v>
      </c>
      <c r="M163" s="5">
        <f t="shared" si="27"/>
        <v>103.49137870470781</v>
      </c>
      <c r="N163" s="5">
        <f t="shared" si="28"/>
        <v>8.2655459430089024</v>
      </c>
    </row>
    <row r="164" spans="1:14" x14ac:dyDescent="0.25">
      <c r="A164" s="2">
        <f t="shared" si="23"/>
        <v>810</v>
      </c>
      <c r="B164" s="6">
        <f t="shared" si="29"/>
        <v>99.243718597379754</v>
      </c>
      <c r="C164" s="4">
        <f>[1]!Energy2Beta(B164)</f>
        <v>0.42813277825180013</v>
      </c>
      <c r="D164" s="4">
        <f t="shared" si="21"/>
        <v>0.12834992559210717</v>
      </c>
      <c r="E164" s="2">
        <f t="shared" si="30"/>
        <v>5</v>
      </c>
      <c r="F164" s="9">
        <f t="shared" si="24"/>
        <v>0.64174962796053592</v>
      </c>
      <c r="G164" s="9">
        <f>CompoundDensity*F164/10</f>
        <v>5.1254617536324119E-2</v>
      </c>
      <c r="H164" s="11">
        <f>[1]!StoppingPower(Zb,Ab,B164,Zt1_,ElossModel)/ft1_</f>
        <v>5.0842162633333334</v>
      </c>
      <c r="I164" s="11">
        <f>[1]!StoppingPower(Zb,Ab,B164,Zt2_,ElossModel)/ft2_</f>
        <v>6.0031792800000003</v>
      </c>
      <c r="J164" s="11">
        <f t="shared" si="25"/>
        <v>5.3139570174999999</v>
      </c>
      <c r="K164" s="4">
        <f t="shared" si="26"/>
        <v>0.27236483453642812</v>
      </c>
      <c r="L164" s="4">
        <f t="shared" si="22"/>
        <v>4.7024330161324381E-3</v>
      </c>
      <c r="M164" s="5">
        <f t="shared" si="27"/>
        <v>104.13312833266835</v>
      </c>
      <c r="N164" s="5">
        <f t="shared" si="28"/>
        <v>8.3168005605452269</v>
      </c>
    </row>
    <row r="165" spans="1:14" x14ac:dyDescent="0.25">
      <c r="A165" s="2">
        <f t="shared" si="23"/>
        <v>815</v>
      </c>
      <c r="B165" s="6">
        <f t="shared" si="29"/>
        <v>99.239016164363619</v>
      </c>
      <c r="C165" s="4">
        <f>[1]!Energy2Beta(B165)</f>
        <v>0.4281240752891039</v>
      </c>
      <c r="D165" s="4">
        <f t="shared" si="21"/>
        <v>0.12834731653092046</v>
      </c>
      <c r="E165" s="2">
        <f t="shared" si="30"/>
        <v>5</v>
      </c>
      <c r="F165" s="9">
        <f t="shared" si="24"/>
        <v>0.64173658265460232</v>
      </c>
      <c r="G165" s="9">
        <f>CompoundDensity*F165/10</f>
        <v>5.1253575646875126E-2</v>
      </c>
      <c r="H165" s="11">
        <f>[1]!StoppingPower(Zb,Ab,B165,Zt1_,ElossModel)/ft1_</f>
        <v>5.0843864191666661</v>
      </c>
      <c r="I165" s="11">
        <f>[1]!StoppingPower(Zb,Ab,B165,Zt2_,ElossModel)/ft2_</f>
        <v>6.0033808799999999</v>
      </c>
      <c r="J165" s="11">
        <f t="shared" si="25"/>
        <v>5.3141350343749991</v>
      </c>
      <c r="K165" s="4">
        <f t="shared" si="26"/>
        <v>0.27236842198204836</v>
      </c>
      <c r="L165" s="4">
        <f t="shared" si="22"/>
        <v>4.702494954094279E-3</v>
      </c>
      <c r="M165" s="5">
        <f t="shared" si="27"/>
        <v>104.77486491532295</v>
      </c>
      <c r="N165" s="5">
        <f t="shared" si="28"/>
        <v>8.3680541361921019</v>
      </c>
    </row>
    <row r="166" spans="1:14" x14ac:dyDescent="0.25">
      <c r="A166" s="2">
        <f t="shared" si="23"/>
        <v>820</v>
      </c>
      <c r="B166" s="6">
        <f t="shared" si="29"/>
        <v>99.234313669409531</v>
      </c>
      <c r="C166" s="4">
        <f>[1]!Energy2Beta(B166)</f>
        <v>0.42811537191573362</v>
      </c>
      <c r="D166" s="4">
        <f t="shared" si="21"/>
        <v>0.12834470734661779</v>
      </c>
      <c r="E166" s="2">
        <f t="shared" si="30"/>
        <v>5</v>
      </c>
      <c r="F166" s="9">
        <f t="shared" si="24"/>
        <v>0.64172353673308891</v>
      </c>
      <c r="G166" s="9">
        <f>CompoundDensity*F166/10</f>
        <v>5.1252533708261619E-2</v>
      </c>
      <c r="H166" s="11">
        <f>[1]!StoppingPower(Zb,Ab,B166,Zt1_,ElossModel)/ft1_</f>
        <v>5.0845565750000006</v>
      </c>
      <c r="I166" s="11">
        <f>[1]!StoppingPower(Zb,Ab,B166,Zt2_,ElossModel)/ft2_</f>
        <v>6.00358752</v>
      </c>
      <c r="J166" s="11">
        <f t="shared" si="25"/>
        <v>5.3143143112500004</v>
      </c>
      <c r="K166" s="4">
        <f t="shared" si="26"/>
        <v>0.27237207337363778</v>
      </c>
      <c r="L166" s="4">
        <f t="shared" si="22"/>
        <v>4.70255799609599E-3</v>
      </c>
      <c r="M166" s="5">
        <f t="shared" si="27"/>
        <v>105.41658845205603</v>
      </c>
      <c r="N166" s="5">
        <f t="shared" si="28"/>
        <v>8.4193066699003634</v>
      </c>
    </row>
    <row r="167" spans="1:14" x14ac:dyDescent="0.25">
      <c r="A167" s="2">
        <f t="shared" si="23"/>
        <v>825</v>
      </c>
      <c r="B167" s="6">
        <f t="shared" si="29"/>
        <v>99.229611111413433</v>
      </c>
      <c r="C167" s="4">
        <f>[1]!Energy2Beta(B167)</f>
        <v>0.42810666812961351</v>
      </c>
      <c r="D167" s="4">
        <f t="shared" si="21"/>
        <v>0.12834209803857682</v>
      </c>
      <c r="E167" s="2">
        <f t="shared" si="30"/>
        <v>5</v>
      </c>
      <c r="F167" s="9">
        <f t="shared" si="24"/>
        <v>0.64171049019288406</v>
      </c>
      <c r="G167" s="9">
        <f>CompoundDensity*F167/10</f>
        <v>5.1251491720235076E-2</v>
      </c>
      <c r="H167" s="11">
        <f>[1]!StoppingPower(Zb,Ab,B167,Zt1_,ElossModel)/ft1_</f>
        <v>5.0847267308333333</v>
      </c>
      <c r="I167" s="11">
        <f>[1]!StoppingPower(Zb,Ab,B167,Zt2_,ElossModel)/ft2_</f>
        <v>6.00379416</v>
      </c>
      <c r="J167" s="11">
        <f t="shared" si="25"/>
        <v>5.3144935881249999</v>
      </c>
      <c r="K167" s="4">
        <f t="shared" si="26"/>
        <v>0.27237572412903083</v>
      </c>
      <c r="L167" s="4">
        <f t="shared" si="22"/>
        <v>4.7026210271136444E-3</v>
      </c>
      <c r="M167" s="5">
        <f t="shared" si="27"/>
        <v>106.05829894224891</v>
      </c>
      <c r="N167" s="5">
        <f t="shared" si="28"/>
        <v>8.4705581616205983</v>
      </c>
    </row>
    <row r="168" spans="1:14" x14ac:dyDescent="0.25">
      <c r="A168" s="2">
        <f t="shared" si="23"/>
        <v>830</v>
      </c>
      <c r="B168" s="6">
        <f t="shared" si="29"/>
        <v>99.224908490386326</v>
      </c>
      <c r="C168" s="4">
        <f>[1]!Energy2Beta(B168)</f>
        <v>0.42809796393073235</v>
      </c>
      <c r="D168" s="4">
        <f t="shared" si="21"/>
        <v>0.12833948860679426</v>
      </c>
      <c r="E168" s="2">
        <f t="shared" si="30"/>
        <v>5</v>
      </c>
      <c r="F168" s="9">
        <f t="shared" si="24"/>
        <v>0.64169744303397125</v>
      </c>
      <c r="G168" s="9">
        <f>CompoundDensity*F168/10</f>
        <v>5.1250449682794186E-2</v>
      </c>
      <c r="H168" s="11">
        <f>[1]!StoppingPower(Zb,Ab,B168,Zt1_,ElossModel)/ft1_</f>
        <v>5.0848968866666668</v>
      </c>
      <c r="I168" s="11">
        <f>[1]!StoppingPower(Zb,Ab,B168,Zt2_,ElossModel)/ft2_</f>
        <v>6.0040007999999991</v>
      </c>
      <c r="J168" s="11">
        <f t="shared" si="25"/>
        <v>5.3146728650000004</v>
      </c>
      <c r="K168" s="4">
        <f t="shared" si="26"/>
        <v>0.27237937424819414</v>
      </c>
      <c r="L168" s="4">
        <f t="shared" si="22"/>
        <v>4.7026840471466654E-3</v>
      </c>
      <c r="M168" s="5">
        <f t="shared" si="27"/>
        <v>106.69999638528289</v>
      </c>
      <c r="N168" s="5">
        <f t="shared" si="28"/>
        <v>8.521808611303392</v>
      </c>
    </row>
    <row r="169" spans="1:14" x14ac:dyDescent="0.25">
      <c r="A169" s="2">
        <f t="shared" si="23"/>
        <v>835</v>
      </c>
      <c r="B169" s="6">
        <f t="shared" si="29"/>
        <v>99.22020580633918</v>
      </c>
      <c r="C169" s="4">
        <f>[1]!Energy2Beta(B169)</f>
        <v>0.42808925931907765</v>
      </c>
      <c r="D169" s="4">
        <f t="shared" si="21"/>
        <v>0.12833687905126628</v>
      </c>
      <c r="E169" s="2">
        <f t="shared" si="30"/>
        <v>5</v>
      </c>
      <c r="F169" s="9">
        <f t="shared" si="24"/>
        <v>0.64168439525633136</v>
      </c>
      <c r="G169" s="9">
        <f>CompoundDensity*F169/10</f>
        <v>5.1249407595937414E-2</v>
      </c>
      <c r="H169" s="11">
        <f>[1]!StoppingPower(Zb,Ab,B169,Zt1_,ElossModel)/ft1_</f>
        <v>5.0850670424999995</v>
      </c>
      <c r="I169" s="11">
        <f>[1]!StoppingPower(Zb,Ab,B169,Zt2_,ElossModel)/ft2_</f>
        <v>6.0042023999999996</v>
      </c>
      <c r="J169" s="11">
        <f t="shared" si="25"/>
        <v>5.3148508818749995</v>
      </c>
      <c r="K169" s="4">
        <f t="shared" si="26"/>
        <v>0.27238295915683924</v>
      </c>
      <c r="L169" s="4">
        <f t="shared" si="22"/>
        <v>4.7027459413071264E-3</v>
      </c>
      <c r="M169" s="5">
        <f t="shared" si="27"/>
        <v>107.34168078053922</v>
      </c>
      <c r="N169" s="5">
        <f t="shared" si="28"/>
        <v>8.5730580188993297</v>
      </c>
    </row>
    <row r="170" spans="1:14" x14ac:dyDescent="0.25">
      <c r="A170" s="2">
        <f t="shared" si="23"/>
        <v>840</v>
      </c>
      <c r="B170" s="6">
        <f t="shared" si="29"/>
        <v>99.215503060397879</v>
      </c>
      <c r="C170" s="4">
        <f>[1]!Energy2Beta(B170)</f>
        <v>0.42808055429670189</v>
      </c>
      <c r="D170" s="4">
        <f t="shared" si="21"/>
        <v>0.12833426937260825</v>
      </c>
      <c r="E170" s="2">
        <f t="shared" si="30"/>
        <v>5</v>
      </c>
      <c r="F170" s="9">
        <f t="shared" si="24"/>
        <v>0.64167134686304128</v>
      </c>
      <c r="G170" s="9">
        <f>CompoundDensity*F170/10</f>
        <v>5.1248365459910517E-2</v>
      </c>
      <c r="H170" s="11">
        <f>[1]!StoppingPower(Zb,Ab,B170,Zt1_,ElossModel)/ft1_</f>
        <v>5.0852371983333331</v>
      </c>
      <c r="I170" s="11">
        <f>[1]!StoppingPower(Zb,Ab,B170,Zt2_,ElossModel)/ft2_</f>
        <v>6.0044090399999996</v>
      </c>
      <c r="J170" s="11">
        <f t="shared" si="25"/>
        <v>5.31503015875</v>
      </c>
      <c r="K170" s="4">
        <f t="shared" si="26"/>
        <v>0.27238660800606623</v>
      </c>
      <c r="L170" s="4">
        <f t="shared" si="22"/>
        <v>4.7028089394144448E-3</v>
      </c>
      <c r="M170" s="5">
        <f t="shared" si="27"/>
        <v>107.98335212740226</v>
      </c>
      <c r="N170" s="5">
        <f t="shared" si="28"/>
        <v>8.6243063843592402</v>
      </c>
    </row>
    <row r="171" spans="1:14" x14ac:dyDescent="0.25">
      <c r="A171" s="2">
        <f t="shared" si="23"/>
        <v>845</v>
      </c>
      <c r="B171" s="6">
        <f t="shared" si="29"/>
        <v>99.210800251458465</v>
      </c>
      <c r="C171" s="4">
        <f>[1]!Energy2Beta(B171)</f>
        <v>0.42807184886152905</v>
      </c>
      <c r="D171" s="4">
        <f t="shared" si="21"/>
        <v>0.12833165957019779</v>
      </c>
      <c r="E171" s="2">
        <f t="shared" si="30"/>
        <v>5</v>
      </c>
      <c r="F171" s="9">
        <f t="shared" si="24"/>
        <v>0.64165829785098893</v>
      </c>
      <c r="G171" s="9">
        <f>CompoundDensity*F171/10</f>
        <v>5.1247323274464927E-2</v>
      </c>
      <c r="H171" s="11">
        <f>[1]!StoppingPower(Zb,Ab,B171,Zt1_,ElossModel)/ft1_</f>
        <v>5.0854073541666667</v>
      </c>
      <c r="I171" s="11">
        <f>[1]!StoppingPower(Zb,Ab,B171,Zt2_,ElossModel)/ft2_</f>
        <v>6.0046156799999997</v>
      </c>
      <c r="J171" s="11">
        <f t="shared" si="25"/>
        <v>5.3152094356250004</v>
      </c>
      <c r="K171" s="4">
        <f t="shared" si="26"/>
        <v>0.27239025621896068</v>
      </c>
      <c r="L171" s="4">
        <f t="shared" si="22"/>
        <v>4.7028719265353553E-3</v>
      </c>
      <c r="M171" s="5">
        <f t="shared" si="27"/>
        <v>108.62501042525325</v>
      </c>
      <c r="N171" s="5">
        <f t="shared" si="28"/>
        <v>8.6755537076337053</v>
      </c>
    </row>
    <row r="172" spans="1:14" x14ac:dyDescent="0.25">
      <c r="A172" s="2">
        <f t="shared" si="23"/>
        <v>850</v>
      </c>
      <c r="B172" s="6">
        <f t="shared" si="29"/>
        <v>99.206097379531926</v>
      </c>
      <c r="C172" s="4">
        <f>[1]!Energy2Beta(B172)</f>
        <v>0.42806314301354786</v>
      </c>
      <c r="D172" s="4">
        <f t="shared" si="21"/>
        <v>0.12832904964403152</v>
      </c>
      <c r="E172" s="2">
        <f t="shared" si="30"/>
        <v>5</v>
      </c>
      <c r="F172" s="9">
        <f t="shared" si="24"/>
        <v>0.64164524822015756</v>
      </c>
      <c r="G172" s="9">
        <f>CompoundDensity*F172/10</f>
        <v>5.1246281039599328E-2</v>
      </c>
      <c r="H172" s="11">
        <f>[1]!StoppingPower(Zb,Ab,B172,Zt1_,ElossModel)/ft1_</f>
        <v>5.0855775099999994</v>
      </c>
      <c r="I172" s="11">
        <f>[1]!StoppingPower(Zb,Ab,B172,Zt2_,ElossModel)/ft2_</f>
        <v>6.0048223199999997</v>
      </c>
      <c r="J172" s="11">
        <f t="shared" si="25"/>
        <v>5.315388712499999</v>
      </c>
      <c r="K172" s="4">
        <f t="shared" si="26"/>
        <v>0.272393903795489</v>
      </c>
      <c r="L172" s="4">
        <f t="shared" si="22"/>
        <v>4.7029349026692776E-3</v>
      </c>
      <c r="M172" s="5">
        <f t="shared" si="27"/>
        <v>109.26665567347341</v>
      </c>
      <c r="N172" s="5">
        <f t="shared" si="28"/>
        <v>8.7267999886733048</v>
      </c>
    </row>
    <row r="173" spans="1:14" x14ac:dyDescent="0.25">
      <c r="A173" s="2">
        <f t="shared" si="23"/>
        <v>855</v>
      </c>
      <c r="B173" s="6">
        <f t="shared" si="29"/>
        <v>99.201394444629258</v>
      </c>
      <c r="C173" s="4">
        <f>[1]!Energy2Beta(B173)</f>
        <v>0.42805443675274585</v>
      </c>
      <c r="D173" s="4">
        <f t="shared" si="21"/>
        <v>0.12832643959410567</v>
      </c>
      <c r="E173" s="2">
        <f t="shared" si="30"/>
        <v>5</v>
      </c>
      <c r="F173" s="9">
        <f t="shared" si="24"/>
        <v>0.6416321979705284</v>
      </c>
      <c r="G173" s="9">
        <f>CompoundDensity*F173/10</f>
        <v>5.1245238755312193E-2</v>
      </c>
      <c r="H173" s="11">
        <f>[1]!StoppingPower(Zb,Ab,B173,Zt1_,ElossModel)/ft1_</f>
        <v>5.0857476658333329</v>
      </c>
      <c r="I173" s="11">
        <f>[1]!StoppingPower(Zb,Ab,B173,Zt2_,ElossModel)/ft2_</f>
        <v>6.0050289599999997</v>
      </c>
      <c r="J173" s="11">
        <f t="shared" si="25"/>
        <v>5.3155679893749994</v>
      </c>
      <c r="K173" s="4">
        <f t="shared" si="26"/>
        <v>0.27239755073561661</v>
      </c>
      <c r="L173" s="4">
        <f t="shared" si="22"/>
        <v>4.7029978678156158E-3</v>
      </c>
      <c r="M173" s="5">
        <f t="shared" si="27"/>
        <v>109.90828787144393</v>
      </c>
      <c r="N173" s="5">
        <f t="shared" si="28"/>
        <v>8.7780452274286169</v>
      </c>
    </row>
    <row r="174" spans="1:14" x14ac:dyDescent="0.25">
      <c r="A174" s="2">
        <f t="shared" si="23"/>
        <v>860</v>
      </c>
      <c r="B174" s="6">
        <f t="shared" si="29"/>
        <v>99.196691446761449</v>
      </c>
      <c r="C174" s="4">
        <f>[1]!Energy2Beta(B174)</f>
        <v>0.42804573007911223</v>
      </c>
      <c r="D174" s="4">
        <f t="shared" si="21"/>
        <v>0.12832382942041706</v>
      </c>
      <c r="E174" s="2">
        <f t="shared" si="30"/>
        <v>5</v>
      </c>
      <c r="F174" s="9">
        <f t="shared" si="24"/>
        <v>0.64161914710208534</v>
      </c>
      <c r="G174" s="9">
        <f>CompoundDensity*F174/10</f>
        <v>5.1244196421602252E-2</v>
      </c>
      <c r="H174" s="11">
        <f>[1]!StoppingPower(Zb,Ab,B174,Zt1_,ElossModel)/ft1_</f>
        <v>5.0859178216666665</v>
      </c>
      <c r="I174" s="11">
        <f>[1]!StoppingPower(Zb,Ab,B174,Zt2_,ElossModel)/ft2_</f>
        <v>6.0052305599999993</v>
      </c>
      <c r="J174" s="11">
        <f t="shared" si="25"/>
        <v>5.3157460062500004</v>
      </c>
      <c r="K174" s="4">
        <f t="shared" si="26"/>
        <v>0.27240113247162273</v>
      </c>
      <c r="L174" s="4">
        <f t="shared" si="22"/>
        <v>4.7030597071998333E-3</v>
      </c>
      <c r="M174" s="5">
        <f t="shared" si="27"/>
        <v>110.54990701854602</v>
      </c>
      <c r="N174" s="5">
        <f t="shared" si="28"/>
        <v>8.82928942385022</v>
      </c>
    </row>
    <row r="175" spans="1:14" x14ac:dyDescent="0.25">
      <c r="A175" s="2">
        <f t="shared" si="23"/>
        <v>865</v>
      </c>
      <c r="B175" s="6">
        <f t="shared" si="29"/>
        <v>99.191988387054252</v>
      </c>
      <c r="C175" s="4">
        <f>[1]!Energy2Beta(B175)</f>
        <v>0.42803702299469798</v>
      </c>
      <c r="D175" s="4">
        <f t="shared" si="21"/>
        <v>0.12832121912358052</v>
      </c>
      <c r="E175" s="2">
        <f t="shared" si="30"/>
        <v>5</v>
      </c>
      <c r="F175" s="9">
        <f t="shared" si="24"/>
        <v>0.64160609561790261</v>
      </c>
      <c r="G175" s="9">
        <f>CompoundDensity*F175/10</f>
        <v>5.1243154038715023E-2</v>
      </c>
      <c r="H175" s="11">
        <f>[1]!StoppingPower(Zb,Ab,B175,Zt1_,ElossModel)/ft1_</f>
        <v>5.0860879775000001</v>
      </c>
      <c r="I175" s="11">
        <f>[1]!StoppingPower(Zb,Ab,B175,Zt2_,ElossModel)/ft2_</f>
        <v>6.0054371999999994</v>
      </c>
      <c r="J175" s="11">
        <f t="shared" si="25"/>
        <v>5.3159252831249999</v>
      </c>
      <c r="K175" s="4">
        <f t="shared" si="26"/>
        <v>0.27240477814147412</v>
      </c>
      <c r="L175" s="4">
        <f t="shared" si="22"/>
        <v>4.7031226504146003E-3</v>
      </c>
      <c r="M175" s="5">
        <f t="shared" si="27"/>
        <v>111.19151311416393</v>
      </c>
      <c r="N175" s="5">
        <f t="shared" si="28"/>
        <v>8.8805325778889355</v>
      </c>
    </row>
    <row r="176" spans="1:14" x14ac:dyDescent="0.25">
      <c r="A176" s="2">
        <f t="shared" si="23"/>
        <v>870</v>
      </c>
      <c r="B176" s="6">
        <f t="shared" si="29"/>
        <v>99.18728526440384</v>
      </c>
      <c r="C176" s="4">
        <f>[1]!Energy2Beta(B176)</f>
        <v>0.42802831549742787</v>
      </c>
      <c r="D176" s="4">
        <f t="shared" si="21"/>
        <v>0.1283186087029739</v>
      </c>
      <c r="E176" s="2">
        <f t="shared" si="30"/>
        <v>5</v>
      </c>
      <c r="F176" s="9">
        <f t="shared" si="24"/>
        <v>0.64159304351486957</v>
      </c>
      <c r="G176" s="9">
        <f>CompoundDensity*F176/10</f>
        <v>5.1242111606402088E-2</v>
      </c>
      <c r="H176" s="11">
        <f>[1]!StoppingPower(Zb,Ab,B176,Zt1_,ElossModel)/ft1_</f>
        <v>5.0862581333333328</v>
      </c>
      <c r="I176" s="11">
        <f>[1]!StoppingPower(Zb,Ab,B176,Zt2_,ElossModel)/ft2_</f>
        <v>6.0056438400000003</v>
      </c>
      <c r="J176" s="11">
        <f t="shared" si="25"/>
        <v>5.3161045599999994</v>
      </c>
      <c r="K176" s="4">
        <f t="shared" si="26"/>
        <v>0.27240842317482306</v>
      </c>
      <c r="L176" s="4">
        <f t="shared" si="22"/>
        <v>4.7031855826400251E-3</v>
      </c>
      <c r="M176" s="5">
        <f t="shared" si="27"/>
        <v>111.8331061576788</v>
      </c>
      <c r="N176" s="5">
        <f t="shared" si="28"/>
        <v>8.931774689495338</v>
      </c>
    </row>
    <row r="177" spans="1:14" x14ac:dyDescent="0.25">
      <c r="A177" s="2">
        <f t="shared" si="23"/>
        <v>875</v>
      </c>
      <c r="B177" s="6">
        <f t="shared" si="29"/>
        <v>99.182582078821198</v>
      </c>
      <c r="C177" s="4">
        <f>[1]!Energy2Beta(B177)</f>
        <v>0.42801960758729035</v>
      </c>
      <c r="D177" s="4">
        <f t="shared" si="21"/>
        <v>0.12831599815859376</v>
      </c>
      <c r="E177" s="2">
        <f t="shared" si="30"/>
        <v>5</v>
      </c>
      <c r="F177" s="9">
        <f t="shared" si="24"/>
        <v>0.64157999079296879</v>
      </c>
      <c r="G177" s="9">
        <f>CompoundDensity*F177/10</f>
        <v>5.1241069124662045E-2</v>
      </c>
      <c r="H177" s="11">
        <f>[1]!StoppingPower(Zb,Ab,B177,Zt1_,ElossModel)/ft1_</f>
        <v>5.0864282891666663</v>
      </c>
      <c r="I177" s="11">
        <f>[1]!StoppingPower(Zb,Ab,B177,Zt2_,ElossModel)/ft2_</f>
        <v>6.0058504800000003</v>
      </c>
      <c r="J177" s="11">
        <f t="shared" si="25"/>
        <v>5.3162838368749998</v>
      </c>
      <c r="K177" s="4">
        <f t="shared" si="26"/>
        <v>0.27241206757163544</v>
      </c>
      <c r="L177" s="4">
        <f t="shared" si="22"/>
        <v>4.7032485038755205E-3</v>
      </c>
      <c r="M177" s="5">
        <f t="shared" si="27"/>
        <v>112.47468614847176</v>
      </c>
      <c r="N177" s="5">
        <f t="shared" si="28"/>
        <v>8.9830157586200006</v>
      </c>
    </row>
    <row r="178" spans="1:14" x14ac:dyDescent="0.25">
      <c r="A178" s="2">
        <f t="shared" si="23"/>
        <v>880</v>
      </c>
      <c r="B178" s="6">
        <f t="shared" si="29"/>
        <v>99.177878830317326</v>
      </c>
      <c r="C178" s="4">
        <f>[1]!Energy2Beta(B178)</f>
        <v>0.42801089926427355</v>
      </c>
      <c r="D178" s="4">
        <f t="shared" si="21"/>
        <v>0.12831338749043655</v>
      </c>
      <c r="E178" s="2">
        <f t="shared" si="30"/>
        <v>5</v>
      </c>
      <c r="F178" s="9">
        <f t="shared" si="24"/>
        <v>0.64156693745218274</v>
      </c>
      <c r="G178" s="9">
        <f>CompoundDensity*F178/10</f>
        <v>5.1240026593493485E-2</v>
      </c>
      <c r="H178" s="11">
        <f>[1]!StoppingPower(Zb,Ab,B178,Zt1_,ElossModel)/ft1_</f>
        <v>5.0865984449999999</v>
      </c>
      <c r="I178" s="11">
        <f>[1]!StoppingPower(Zb,Ab,B178,Zt2_,ElossModel)/ft2_</f>
        <v>6.0060520799999999</v>
      </c>
      <c r="J178" s="11">
        <f t="shared" si="25"/>
        <v>5.3164618537499999</v>
      </c>
      <c r="K178" s="4">
        <f t="shared" si="26"/>
        <v>0.27241564676944369</v>
      </c>
      <c r="L178" s="4">
        <f t="shared" si="22"/>
        <v>4.7033102994372472E-3</v>
      </c>
      <c r="M178" s="5">
        <f t="shared" si="27"/>
        <v>113.11625308592394</v>
      </c>
      <c r="N178" s="5">
        <f t="shared" si="28"/>
        <v>9.0342557852134941</v>
      </c>
    </row>
    <row r="179" spans="1:14" x14ac:dyDescent="0.25">
      <c r="A179" s="2">
        <f t="shared" si="23"/>
        <v>885</v>
      </c>
      <c r="B179" s="6">
        <f t="shared" si="29"/>
        <v>99.173175520017892</v>
      </c>
      <c r="C179" s="4">
        <f>[1]!Energy2Beta(B179)</f>
        <v>0.42800219053042909</v>
      </c>
      <c r="D179" s="4">
        <f t="shared" si="21"/>
        <v>0.12831077669911733</v>
      </c>
      <c r="E179" s="2">
        <f t="shared" si="30"/>
        <v>5</v>
      </c>
      <c r="F179" s="9">
        <f t="shared" si="24"/>
        <v>0.64155388349558673</v>
      </c>
      <c r="G179" s="9">
        <f>CompoundDensity*F179/10</f>
        <v>5.1238984013142017E-2</v>
      </c>
      <c r="H179" s="11">
        <f>[1]!StoppingPower(Zb,Ab,B179,Zt1_,ElossModel)/ft1_</f>
        <v>5.0867686008333335</v>
      </c>
      <c r="I179" s="11">
        <f>[1]!StoppingPower(Zb,Ab,B179,Zt2_,ElossModel)/ft2_</f>
        <v>6.0062587199999999</v>
      </c>
      <c r="J179" s="11">
        <f t="shared" si="25"/>
        <v>5.3166411306249994</v>
      </c>
      <c r="K179" s="4">
        <f t="shared" si="26"/>
        <v>0.27241928989570763</v>
      </c>
      <c r="L179" s="4">
        <f t="shared" si="22"/>
        <v>4.7033731987364703E-3</v>
      </c>
      <c r="M179" s="5">
        <f t="shared" si="27"/>
        <v>113.75780696941953</v>
      </c>
      <c r="N179" s="5">
        <f t="shared" si="28"/>
        <v>9.0854947692266368</v>
      </c>
    </row>
    <row r="180" spans="1:14" x14ac:dyDescent="0.25">
      <c r="A180" s="2">
        <f t="shared" si="23"/>
        <v>890</v>
      </c>
      <c r="B180" s="6">
        <f t="shared" si="29"/>
        <v>99.168472146819155</v>
      </c>
      <c r="C180" s="4">
        <f>[1]!Energy2Beta(B180)</f>
        <v>0.42799348138368182</v>
      </c>
      <c r="D180" s="4">
        <f t="shared" si="21"/>
        <v>0.12830816578401397</v>
      </c>
      <c r="E180" s="2">
        <f t="shared" si="30"/>
        <v>5</v>
      </c>
      <c r="F180" s="9">
        <f t="shared" si="24"/>
        <v>0.64154082892006981</v>
      </c>
      <c r="G180" s="9">
        <f>CompoundDensity*F180/10</f>
        <v>5.1237941383359221E-2</v>
      </c>
      <c r="H180" s="11">
        <f>[1]!StoppingPower(Zb,Ab,B180,Zt1_,ElossModel)/ft1_</f>
        <v>5.0869387566666662</v>
      </c>
      <c r="I180" s="11">
        <f>[1]!StoppingPower(Zb,Ab,B180,Zt2_,ElossModel)/ft2_</f>
        <v>6.00646536</v>
      </c>
      <c r="J180" s="11">
        <f t="shared" si="25"/>
        <v>5.3168204074999998</v>
      </c>
      <c r="K180" s="4">
        <f t="shared" si="26"/>
        <v>0.27242293238533311</v>
      </c>
      <c r="L180" s="4">
        <f t="shared" si="22"/>
        <v>4.7034360870440049E-3</v>
      </c>
      <c r="M180" s="5">
        <f t="shared" si="27"/>
        <v>114.3993477983396</v>
      </c>
      <c r="N180" s="5">
        <f t="shared" si="28"/>
        <v>9.136732710609996</v>
      </c>
    </row>
    <row r="181" spans="1:14" x14ac:dyDescent="0.25">
      <c r="A181" s="2">
        <f t="shared" si="23"/>
        <v>895</v>
      </c>
      <c r="B181" s="6">
        <f t="shared" si="29"/>
        <v>99.163768710732114</v>
      </c>
      <c r="C181" s="4">
        <f>[1]!Energy2Beta(B181)</f>
        <v>0.42798477182402017</v>
      </c>
      <c r="D181" s="4">
        <f t="shared" si="21"/>
        <v>0.12830555474512301</v>
      </c>
      <c r="E181" s="2">
        <f t="shared" si="30"/>
        <v>5</v>
      </c>
      <c r="F181" s="9">
        <f t="shared" si="24"/>
        <v>0.64152777372561509</v>
      </c>
      <c r="G181" s="9">
        <f>CompoundDensity*F181/10</f>
        <v>5.1236898704143698E-2</v>
      </c>
      <c r="H181" s="11">
        <f>[1]!StoppingPower(Zb,Ab,B181,Zt1_,ElossModel)/ft1_</f>
        <v>5.0871089124999997</v>
      </c>
      <c r="I181" s="11">
        <f>[1]!StoppingPower(Zb,Ab,B181,Zt2_,ElossModel)/ft2_</f>
        <v>6.0066719999999991</v>
      </c>
      <c r="J181" s="11">
        <f t="shared" si="25"/>
        <v>5.3169996843749994</v>
      </c>
      <c r="K181" s="4">
        <f t="shared" si="26"/>
        <v>0.27242657423828587</v>
      </c>
      <c r="L181" s="4">
        <f t="shared" si="22"/>
        <v>4.7034989643592578E-3</v>
      </c>
      <c r="M181" s="5">
        <f t="shared" si="27"/>
        <v>115.04087557206522</v>
      </c>
      <c r="N181" s="5">
        <f t="shared" si="28"/>
        <v>9.1879696093141394</v>
      </c>
    </row>
    <row r="182" spans="1:14" x14ac:dyDescent="0.25">
      <c r="A182" s="2">
        <f t="shared" si="23"/>
        <v>900</v>
      </c>
      <c r="B182" s="6">
        <f t="shared" si="29"/>
        <v>99.159065211767754</v>
      </c>
      <c r="C182" s="4">
        <f>[1]!Energy2Beta(B182)</f>
        <v>0.42797606185143122</v>
      </c>
      <c r="D182" s="4">
        <f t="shared" si="21"/>
        <v>0.12830294358244057</v>
      </c>
      <c r="E182" s="2">
        <f t="shared" si="30"/>
        <v>5</v>
      </c>
      <c r="F182" s="9">
        <f t="shared" si="24"/>
        <v>0.64151471791220283</v>
      </c>
      <c r="G182" s="9">
        <f>CompoundDensity*F182/10</f>
        <v>5.1235855975493905E-2</v>
      </c>
      <c r="H182" s="11">
        <f>[1]!StoppingPower(Zb,Ab,B182,Zt1_,ElossModel)/ft1_</f>
        <v>5.0872790683333333</v>
      </c>
      <c r="I182" s="11">
        <f>[1]!StoppingPower(Zb,Ab,B182,Zt2_,ElossModel)/ft2_</f>
        <v>6.00687864</v>
      </c>
      <c r="J182" s="11">
        <f t="shared" si="25"/>
        <v>5.3171789612499998</v>
      </c>
      <c r="K182" s="4">
        <f t="shared" si="26"/>
        <v>0.27243021545453128</v>
      </c>
      <c r="L182" s="4">
        <f t="shared" si="22"/>
        <v>4.7035618306816313E-3</v>
      </c>
      <c r="M182" s="5">
        <f t="shared" si="27"/>
        <v>115.68239028997742</v>
      </c>
      <c r="N182" s="5">
        <f t="shared" si="28"/>
        <v>9.2392054652896327</v>
      </c>
    </row>
    <row r="183" spans="1:14" x14ac:dyDescent="0.25">
      <c r="A183" s="2">
        <f t="shared" si="23"/>
        <v>905</v>
      </c>
      <c r="B183" s="6">
        <f t="shared" si="29"/>
        <v>99.154361649937073</v>
      </c>
      <c r="C183" s="4">
        <f>[1]!Energy2Beta(B183)</f>
        <v>0.42796735146590414</v>
      </c>
      <c r="D183" s="4">
        <f t="shared" si="21"/>
        <v>0.12830033229596341</v>
      </c>
      <c r="E183" s="2">
        <f t="shared" si="30"/>
        <v>5</v>
      </c>
      <c r="F183" s="9">
        <f t="shared" si="24"/>
        <v>0.64150166147981702</v>
      </c>
      <c r="G183" s="9">
        <f>CompoundDensity*F183/10</f>
        <v>5.1234813197408545E-2</v>
      </c>
      <c r="H183" s="11">
        <f>[1]!StoppingPower(Zb,Ab,B183,Zt1_,ElossModel)/ft1_</f>
        <v>5.0874392149999998</v>
      </c>
      <c r="I183" s="11">
        <f>[1]!StoppingPower(Zb,Ab,B183,Zt2_,ElossModel)/ft2_</f>
        <v>6.0070852800000001</v>
      </c>
      <c r="J183" s="11">
        <f t="shared" si="25"/>
        <v>5.3173507312500004</v>
      </c>
      <c r="K183" s="4">
        <f t="shared" si="26"/>
        <v>0.27243347142069751</v>
      </c>
      <c r="L183" s="4">
        <f t="shared" si="22"/>
        <v>4.7036180455847986E-3</v>
      </c>
      <c r="M183" s="5">
        <f t="shared" si="27"/>
        <v>116.32389195145724</v>
      </c>
      <c r="N183" s="5">
        <f t="shared" si="28"/>
        <v>9.2904402784870417</v>
      </c>
    </row>
    <row r="184" spans="1:14" x14ac:dyDescent="0.25">
      <c r="A184" s="2">
        <f t="shared" si="23"/>
        <v>910</v>
      </c>
      <c r="B184" s="6">
        <f t="shared" si="29"/>
        <v>99.149658031891491</v>
      </c>
      <c r="C184" s="4">
        <f>[1]!Energy2Beta(B184)</f>
        <v>0.42795864067972483</v>
      </c>
      <c r="D184" s="4">
        <f t="shared" si="21"/>
        <v>0.12829772088937472</v>
      </c>
      <c r="E184" s="2">
        <f t="shared" si="30"/>
        <v>5</v>
      </c>
      <c r="F184" s="9">
        <f t="shared" si="24"/>
        <v>0.64148860444687361</v>
      </c>
      <c r="G184" s="9">
        <f>CompoundDensity*F184/10</f>
        <v>5.1233770371358456E-2</v>
      </c>
      <c r="H184" s="11">
        <f>[1]!StoppingPower(Zb,Ab,B184,Zt1_,ElossModel)/ft1_</f>
        <v>5.0876093708333334</v>
      </c>
      <c r="I184" s="11">
        <f>[1]!StoppingPower(Zb,Ab,B184,Zt2_,ElossModel)/ft2_</f>
        <v>6.0072868799999997</v>
      </c>
      <c r="J184" s="11">
        <f t="shared" si="25"/>
        <v>5.3175287481249995</v>
      </c>
      <c r="K184" s="4">
        <f t="shared" si="26"/>
        <v>0.2724370468245334</v>
      </c>
      <c r="L184" s="4">
        <f t="shared" si="22"/>
        <v>4.7036797756428378E-3</v>
      </c>
      <c r="M184" s="5">
        <f t="shared" si="27"/>
        <v>116.96538055590412</v>
      </c>
      <c r="N184" s="5">
        <f t="shared" si="28"/>
        <v>9.3416740488583994</v>
      </c>
    </row>
    <row r="185" spans="1:14" x14ac:dyDescent="0.25">
      <c r="A185" s="2">
        <f t="shared" si="23"/>
        <v>915</v>
      </c>
      <c r="B185" s="6">
        <f t="shared" si="29"/>
        <v>99.144954352115846</v>
      </c>
      <c r="C185" s="4">
        <f>[1]!Energy2Beta(B185)</f>
        <v>0.42794992948264776</v>
      </c>
      <c r="D185" s="4">
        <f t="shared" si="21"/>
        <v>0.12829510935960298</v>
      </c>
      <c r="E185" s="2">
        <f t="shared" si="30"/>
        <v>5</v>
      </c>
      <c r="F185" s="9">
        <f t="shared" si="24"/>
        <v>0.64147554679801488</v>
      </c>
      <c r="G185" s="9">
        <f>CompoundDensity*F185/10</f>
        <v>5.1232727496117056E-2</v>
      </c>
      <c r="H185" s="11">
        <f>[1]!StoppingPower(Zb,Ab,B185,Zt1_,ElossModel)/ft1_</f>
        <v>5.087779526666667</v>
      </c>
      <c r="I185" s="11">
        <f>[1]!StoppingPower(Zb,Ab,B185,Zt2_,ElossModel)/ft2_</f>
        <v>6.0074935199999997</v>
      </c>
      <c r="J185" s="11">
        <f t="shared" si="25"/>
        <v>5.3177080249999999</v>
      </c>
      <c r="K185" s="4">
        <f t="shared" si="26"/>
        <v>0.27244068614873984</v>
      </c>
      <c r="L185" s="4">
        <f t="shared" si="22"/>
        <v>4.7037426092987828E-3</v>
      </c>
      <c r="M185" s="5">
        <f t="shared" si="27"/>
        <v>117.60685610270214</v>
      </c>
      <c r="N185" s="5">
        <f t="shared" si="28"/>
        <v>9.3929067763545167</v>
      </c>
    </row>
    <row r="186" spans="1:14" x14ac:dyDescent="0.25">
      <c r="A186" s="2">
        <f t="shared" si="23"/>
        <v>920</v>
      </c>
      <c r="B186" s="6">
        <f t="shared" si="29"/>
        <v>99.140250609506552</v>
      </c>
      <c r="C186" s="4">
        <f>[1]!Energy2Beta(B186)</f>
        <v>0.42794121787259715</v>
      </c>
      <c r="D186" s="4">
        <f t="shared" si="21"/>
        <v>0.12829249770602591</v>
      </c>
      <c r="E186" s="2">
        <f t="shared" si="30"/>
        <v>5</v>
      </c>
      <c r="F186" s="9">
        <f t="shared" si="24"/>
        <v>0.64146248853012955</v>
      </c>
      <c r="G186" s="9">
        <f>CompoundDensity*F186/10</f>
        <v>5.1231684571435857E-2</v>
      </c>
      <c r="H186" s="11">
        <f>[1]!StoppingPower(Zb,Ab,B186,Zt1_,ElossModel)/ft1_</f>
        <v>5.0879496824999997</v>
      </c>
      <c r="I186" s="11">
        <f>[1]!StoppingPower(Zb,Ab,B186,Zt2_,ElossModel)/ft2_</f>
        <v>6.0077001599999997</v>
      </c>
      <c r="J186" s="11">
        <f t="shared" si="25"/>
        <v>5.3178873018749995</v>
      </c>
      <c r="K186" s="4">
        <f t="shared" si="26"/>
        <v>0.27244432483610409</v>
      </c>
      <c r="L186" s="4">
        <f t="shared" si="22"/>
        <v>4.7038054319595212E-3</v>
      </c>
      <c r="M186" s="5">
        <f t="shared" si="27"/>
        <v>118.24831859123226</v>
      </c>
      <c r="N186" s="5">
        <f t="shared" si="28"/>
        <v>9.4441384609259522</v>
      </c>
    </row>
    <row r="187" spans="1:14" x14ac:dyDescent="0.25">
      <c r="A187" s="2">
        <f t="shared" si="23"/>
        <v>925</v>
      </c>
      <c r="B187" s="6">
        <f t="shared" si="29"/>
        <v>99.135546804074593</v>
      </c>
      <c r="C187" s="4">
        <f>[1]!Energy2Beta(B187)</f>
        <v>0.42793250584956161</v>
      </c>
      <c r="D187" s="4">
        <f t="shared" si="21"/>
        <v>0.12828988592864007</v>
      </c>
      <c r="E187" s="2">
        <f t="shared" si="30"/>
        <v>5</v>
      </c>
      <c r="F187" s="9">
        <f t="shared" si="24"/>
        <v>0.6414494296432004</v>
      </c>
      <c r="G187" s="9">
        <f>CompoundDensity*F187/10</f>
        <v>5.1230641597313484E-2</v>
      </c>
      <c r="H187" s="11">
        <f>[1]!StoppingPower(Zb,Ab,B187,Zt1_,ElossModel)/ft1_</f>
        <v>5.0881198383333333</v>
      </c>
      <c r="I187" s="11">
        <f>[1]!StoppingPower(Zb,Ab,B187,Zt2_,ElossModel)/ft2_</f>
        <v>6.0079067999999998</v>
      </c>
      <c r="J187" s="11">
        <f t="shared" si="25"/>
        <v>5.3180665787499999</v>
      </c>
      <c r="K187" s="4">
        <f t="shared" si="26"/>
        <v>0.27244796288659234</v>
      </c>
      <c r="L187" s="4">
        <f t="shared" si="22"/>
        <v>4.7038682436244678E-3</v>
      </c>
      <c r="M187" s="5">
        <f t="shared" si="27"/>
        <v>118.88976802087547</v>
      </c>
      <c r="N187" s="5">
        <f t="shared" si="28"/>
        <v>9.4953691025232665</v>
      </c>
    </row>
    <row r="188" spans="1:14" x14ac:dyDescent="0.25">
      <c r="A188" s="2">
        <f t="shared" si="23"/>
        <v>930</v>
      </c>
      <c r="B188" s="6">
        <f t="shared" si="29"/>
        <v>99.13084293583097</v>
      </c>
      <c r="C188" s="4">
        <f>[1]!Energy2Beta(B188)</f>
        <v>0.42792379341352837</v>
      </c>
      <c r="D188" s="4">
        <f t="shared" si="21"/>
        <v>0.12828727402744167</v>
      </c>
      <c r="E188" s="2">
        <f t="shared" si="30"/>
        <v>5</v>
      </c>
      <c r="F188" s="9">
        <f t="shared" si="24"/>
        <v>0.64143637013720833</v>
      </c>
      <c r="G188" s="9">
        <f>CompoundDensity*F188/10</f>
        <v>5.1229598573748411E-2</v>
      </c>
      <c r="H188" s="11">
        <f>[1]!StoppingPower(Zb,Ab,B188,Zt1_,ElossModel)/ft1_</f>
        <v>5.0882899941666668</v>
      </c>
      <c r="I188" s="11">
        <f>[1]!StoppingPower(Zb,Ab,B188,Zt2_,ElossModel)/ft2_</f>
        <v>6.0081134399999998</v>
      </c>
      <c r="J188" s="11">
        <f t="shared" si="25"/>
        <v>5.3182458556250003</v>
      </c>
      <c r="K188" s="4">
        <f t="shared" si="26"/>
        <v>0.2724516003001699</v>
      </c>
      <c r="L188" s="4">
        <f t="shared" si="22"/>
        <v>4.7039310442930256E-3</v>
      </c>
      <c r="M188" s="5">
        <f t="shared" si="27"/>
        <v>119.53120439101268</v>
      </c>
      <c r="N188" s="5">
        <f t="shared" si="28"/>
        <v>9.5465987010970146</v>
      </c>
    </row>
    <row r="189" spans="1:14" x14ac:dyDescent="0.25">
      <c r="A189" s="2">
        <f t="shared" si="23"/>
        <v>935</v>
      </c>
      <c r="B189" s="6">
        <f t="shared" si="29"/>
        <v>99.12613900478668</v>
      </c>
      <c r="C189" s="4">
        <f>[1]!Energy2Beta(B189)</f>
        <v>0.42791508056448685</v>
      </c>
      <c r="D189" s="4">
        <f t="shared" si="21"/>
        <v>0.12828466200242752</v>
      </c>
      <c r="E189" s="2">
        <f t="shared" si="30"/>
        <v>5</v>
      </c>
      <c r="F189" s="9">
        <f t="shared" si="24"/>
        <v>0.64142331001213759</v>
      </c>
      <c r="G189" s="9">
        <f>CompoundDensity*F189/10</f>
        <v>5.1228555500739389E-2</v>
      </c>
      <c r="H189" s="11">
        <f>[1]!StoppingPower(Zb,Ab,B189,Zt1_,ElossModel)/ft1_</f>
        <v>5.0884601500000004</v>
      </c>
      <c r="I189" s="11">
        <f>[1]!StoppingPower(Zb,Ab,B189,Zt2_,ElossModel)/ft2_</f>
        <v>6.0083200799999998</v>
      </c>
      <c r="J189" s="11">
        <f t="shared" si="25"/>
        <v>5.3184251325000007</v>
      </c>
      <c r="K189" s="4">
        <f t="shared" si="26"/>
        <v>0.27245523707680352</v>
      </c>
      <c r="L189" s="4">
        <f t="shared" si="22"/>
        <v>4.7039938339646196E-3</v>
      </c>
      <c r="M189" s="5">
        <f t="shared" si="27"/>
        <v>120.17262770102482</v>
      </c>
      <c r="N189" s="5">
        <f t="shared" si="28"/>
        <v>9.5978272565977534</v>
      </c>
    </row>
    <row r="190" spans="1:14" x14ac:dyDescent="0.25">
      <c r="A190" s="2">
        <f t="shared" si="23"/>
        <v>940</v>
      </c>
      <c r="B190" s="6">
        <f t="shared" si="29"/>
        <v>99.121435010952709</v>
      </c>
      <c r="C190" s="4">
        <f>[1]!Energy2Beta(B190)</f>
        <v>0.42790636730242426</v>
      </c>
      <c r="D190" s="4">
        <f t="shared" si="21"/>
        <v>0.12828204985359376</v>
      </c>
      <c r="E190" s="2">
        <f t="shared" si="30"/>
        <v>5</v>
      </c>
      <c r="F190" s="9">
        <f t="shared" si="24"/>
        <v>0.64141024926796875</v>
      </c>
      <c r="G190" s="9">
        <f>CompoundDensity*F190/10</f>
        <v>5.1227512378284858E-2</v>
      </c>
      <c r="H190" s="11">
        <f>[1]!StoppingPower(Zb,Ab,B190,Zt1_,ElossModel)/ft1_</f>
        <v>5.0886303058333331</v>
      </c>
      <c r="I190" s="11">
        <f>[1]!StoppingPower(Zb,Ab,B190,Zt2_,ElossModel)/ft2_</f>
        <v>6.0085216800000003</v>
      </c>
      <c r="J190" s="11">
        <f t="shared" si="25"/>
        <v>5.3186031493749999</v>
      </c>
      <c r="K190" s="4">
        <f t="shared" si="26"/>
        <v>0.27245880866979266</v>
      </c>
      <c r="L190" s="4">
        <f t="shared" si="22"/>
        <v>4.7040554982276323E-3</v>
      </c>
      <c r="M190" s="5">
        <f t="shared" si="27"/>
        <v>120.81403795029279</v>
      </c>
      <c r="N190" s="5">
        <f t="shared" si="28"/>
        <v>9.649054768976038</v>
      </c>
    </row>
    <row r="191" spans="1:14" x14ac:dyDescent="0.25">
      <c r="A191" s="2">
        <f t="shared" si="23"/>
        <v>945</v>
      </c>
      <c r="B191" s="6">
        <f t="shared" si="29"/>
        <v>99.116730955454486</v>
      </c>
      <c r="C191" s="4">
        <f>[1]!Energy2Beta(B191)</f>
        <v>0.42789765362939325</v>
      </c>
      <c r="D191" s="4">
        <f t="shared" si="21"/>
        <v>0.1282794375815558</v>
      </c>
      <c r="E191" s="2">
        <f t="shared" si="30"/>
        <v>5</v>
      </c>
      <c r="F191" s="9">
        <f t="shared" si="24"/>
        <v>0.641397187907779</v>
      </c>
      <c r="G191" s="9">
        <f>CompoundDensity*F191/10</f>
        <v>5.1226469206630584E-2</v>
      </c>
      <c r="H191" s="11">
        <f>[1]!StoppingPower(Zb,Ab,B191,Zt1_,ElossModel)/ft1_</f>
        <v>5.0888004616666658</v>
      </c>
      <c r="I191" s="11">
        <f>[1]!StoppingPower(Zb,Ab,B191,Zt2_,ElossModel)/ft2_</f>
        <v>6.0087283199999995</v>
      </c>
      <c r="J191" s="11">
        <f t="shared" si="25"/>
        <v>5.3187824262499994</v>
      </c>
      <c r="K191" s="4">
        <f t="shared" si="26"/>
        <v>0.27246244417506349</v>
      </c>
      <c r="L191" s="4">
        <f t="shared" si="22"/>
        <v>4.704118265948895E-3</v>
      </c>
      <c r="M191" s="5">
        <f t="shared" si="27"/>
        <v>121.45543513820057</v>
      </c>
      <c r="N191" s="5">
        <f t="shared" si="28"/>
        <v>9.7002812381826686</v>
      </c>
    </row>
    <row r="192" spans="1:14" x14ac:dyDescent="0.25">
      <c r="A192" s="2">
        <f t="shared" si="23"/>
        <v>950</v>
      </c>
      <c r="B192" s="6">
        <f t="shared" si="29"/>
        <v>99.112026837188537</v>
      </c>
      <c r="C192" s="4">
        <f>[1]!Energy2Beta(B192)</f>
        <v>0.4278889395433183</v>
      </c>
      <c r="D192" s="4">
        <f t="shared" si="21"/>
        <v>0.12827682518569139</v>
      </c>
      <c r="E192" s="2">
        <f t="shared" si="30"/>
        <v>5</v>
      </c>
      <c r="F192" s="9">
        <f t="shared" si="24"/>
        <v>0.64138412592845695</v>
      </c>
      <c r="G192" s="9">
        <f>CompoundDensity*F192/10</f>
        <v>5.1225425985528074E-2</v>
      </c>
      <c r="H192" s="11">
        <f>[1]!StoppingPower(Zb,Ab,B192,Zt1_,ElossModel)/ft1_</f>
        <v>5.0889706175000002</v>
      </c>
      <c r="I192" s="11">
        <f>[1]!StoppingPower(Zb,Ab,B192,Zt2_,ElossModel)/ft2_</f>
        <v>6.0089349599999995</v>
      </c>
      <c r="J192" s="11">
        <f t="shared" si="25"/>
        <v>5.3189617031249998</v>
      </c>
      <c r="K192" s="4">
        <f t="shared" si="26"/>
        <v>0.27246607904328801</v>
      </c>
      <c r="L192" s="4">
        <f t="shared" si="22"/>
        <v>4.7041810226714264E-3</v>
      </c>
      <c r="M192" s="5">
        <f t="shared" si="27"/>
        <v>122.09681926412902</v>
      </c>
      <c r="N192" s="5">
        <f t="shared" si="28"/>
        <v>9.7515066641681969</v>
      </c>
    </row>
    <row r="193" spans="1:14" x14ac:dyDescent="0.25">
      <c r="A193" s="2">
        <f t="shared" si="23"/>
        <v>955</v>
      </c>
      <c r="B193" s="6">
        <f t="shared" si="29"/>
        <v>99.107322656165863</v>
      </c>
      <c r="C193" s="4">
        <f>[1]!Energy2Beta(B193)</f>
        <v>0.42788022504418688</v>
      </c>
      <c r="D193" s="4">
        <f t="shared" si="21"/>
        <v>0.12827421266599678</v>
      </c>
      <c r="E193" s="2">
        <f t="shared" si="30"/>
        <v>5</v>
      </c>
      <c r="F193" s="9">
        <f t="shared" si="24"/>
        <v>0.64137106332998395</v>
      </c>
      <c r="G193" s="9">
        <f>CompoundDensity*F193/10</f>
        <v>5.1224382714975827E-2</v>
      </c>
      <c r="H193" s="11">
        <f>[1]!StoppingPower(Zb,Ab,B193,Zt1_,ElossModel)/ft1_</f>
        <v>5.0891407733333329</v>
      </c>
      <c r="I193" s="11">
        <f>[1]!StoppingPower(Zb,Ab,B193,Zt2_,ElossModel)/ft2_</f>
        <v>6.0091415999999995</v>
      </c>
      <c r="J193" s="11">
        <f t="shared" si="25"/>
        <v>5.3191409799999994</v>
      </c>
      <c r="K193" s="4">
        <f t="shared" si="26"/>
        <v>0.27246971327443154</v>
      </c>
      <c r="L193" s="4">
        <f t="shared" si="22"/>
        <v>4.7042437683946269E-3</v>
      </c>
      <c r="M193" s="5">
        <f t="shared" si="27"/>
        <v>122.73819032745901</v>
      </c>
      <c r="N193" s="5">
        <f t="shared" si="28"/>
        <v>9.8027310468831725</v>
      </c>
    </row>
    <row r="194" spans="1:14" x14ac:dyDescent="0.25">
      <c r="A194" s="2">
        <f t="shared" si="23"/>
        <v>960</v>
      </c>
      <c r="B194" s="6">
        <f t="shared" si="29"/>
        <v>99.102618412397462</v>
      </c>
      <c r="C194" s="4">
        <f>[1]!Energy2Beta(B194)</f>
        <v>0.42787151013198782</v>
      </c>
      <c r="D194" s="4">
        <f t="shared" si="21"/>
        <v>0.12827160002246862</v>
      </c>
      <c r="E194" s="2">
        <f t="shared" si="30"/>
        <v>5</v>
      </c>
      <c r="F194" s="9">
        <f t="shared" si="24"/>
        <v>0.64135800011234312</v>
      </c>
      <c r="G194" s="9">
        <f>CompoundDensity*F194/10</f>
        <v>5.1223339394972513E-2</v>
      </c>
      <c r="H194" s="11">
        <f>[1]!StoppingPower(Zb,Ab,B194,Zt1_,ElossModel)/ft1_</f>
        <v>5.0893109291666665</v>
      </c>
      <c r="I194" s="11">
        <f>[1]!StoppingPower(Zb,Ab,B194,Zt2_,ElossModel)/ft2_</f>
        <v>6.0093482400000005</v>
      </c>
      <c r="J194" s="11">
        <f t="shared" si="25"/>
        <v>5.3193202568749998</v>
      </c>
      <c r="K194" s="4">
        <f t="shared" si="26"/>
        <v>0.27247334686846048</v>
      </c>
      <c r="L194" s="4">
        <f t="shared" si="22"/>
        <v>4.7043065031179181E-3</v>
      </c>
      <c r="M194" s="5">
        <f t="shared" si="27"/>
        <v>123.37954832757136</v>
      </c>
      <c r="N194" s="5">
        <f t="shared" si="28"/>
        <v>9.8539543862781453</v>
      </c>
    </row>
    <row r="195" spans="1:14" x14ac:dyDescent="0.25">
      <c r="A195" s="2">
        <f t="shared" si="23"/>
        <v>965</v>
      </c>
      <c r="B195" s="6">
        <f t="shared" si="29"/>
        <v>99.097914105894347</v>
      </c>
      <c r="C195" s="4">
        <f>[1]!Energy2Beta(B195)</f>
        <v>0.42786279480670891</v>
      </c>
      <c r="D195" s="4">
        <f t="shared" ref="D195:D258" si="31">+C195*vc</f>
        <v>0.12826898725510327</v>
      </c>
      <c r="E195" s="2">
        <f t="shared" si="30"/>
        <v>5</v>
      </c>
      <c r="F195" s="9">
        <f t="shared" si="24"/>
        <v>0.64134493627551636</v>
      </c>
      <c r="G195" s="9">
        <f>CompoundDensity*F195/10</f>
        <v>5.1222296025516666E-2</v>
      </c>
      <c r="H195" s="11">
        <f>[1]!StoppingPower(Zb,Ab,B195,Zt1_,ElossModel)/ft1_</f>
        <v>5.0894810849999992</v>
      </c>
      <c r="I195" s="11">
        <f>[1]!StoppingPower(Zb,Ab,B195,Zt2_,ElossModel)/ft2_</f>
        <v>6.0095548799999996</v>
      </c>
      <c r="J195" s="11">
        <f t="shared" si="25"/>
        <v>5.3194995337499993</v>
      </c>
      <c r="K195" s="4">
        <f t="shared" si="26"/>
        <v>0.27247697982534036</v>
      </c>
      <c r="L195" s="4">
        <f t="shared" ref="L195:L258" si="32">+K195/Mb</f>
        <v>4.704369226840705E-3</v>
      </c>
      <c r="M195" s="5">
        <f t="shared" si="27"/>
        <v>124.02089326384687</v>
      </c>
      <c r="N195" s="5">
        <f t="shared" si="28"/>
        <v>9.9051766823036616</v>
      </c>
    </row>
    <row r="196" spans="1:14" x14ac:dyDescent="0.25">
      <c r="A196" s="2">
        <f t="shared" ref="A196:A259" si="33">+A195+time_step</f>
        <v>970</v>
      </c>
      <c r="B196" s="6">
        <f t="shared" si="29"/>
        <v>99.093209736667504</v>
      </c>
      <c r="C196" s="4">
        <f>[1]!Energy2Beta(B196)</f>
        <v>0.42785407906833856</v>
      </c>
      <c r="D196" s="4">
        <f t="shared" si="31"/>
        <v>0.12826637436389721</v>
      </c>
      <c r="E196" s="2">
        <f t="shared" si="30"/>
        <v>5</v>
      </c>
      <c r="F196" s="9">
        <f t="shared" ref="F196:F259" si="34">+E196*D196</f>
        <v>0.64133187181948603</v>
      </c>
      <c r="G196" s="9">
        <f>CompoundDensity*F196/10</f>
        <v>5.1221252606606892E-2</v>
      </c>
      <c r="H196" s="11">
        <f>[1]!StoppingPower(Zb,Ab,B196,Zt1_,ElossModel)/ft1_</f>
        <v>5.0896512408333336</v>
      </c>
      <c r="I196" s="11">
        <f>[1]!StoppingPower(Zb,Ab,B196,Zt2_,ElossModel)/ft2_</f>
        <v>6.0097615199999996</v>
      </c>
      <c r="J196" s="11">
        <f t="shared" ref="J196:J259" si="35">+H196*Pt1_+I196*Pt2_</f>
        <v>5.3196788106249997</v>
      </c>
      <c r="K196" s="4">
        <f t="shared" ref="K196:K259" si="36">+J196*G196</f>
        <v>0.27248061214503722</v>
      </c>
      <c r="L196" s="4">
        <f t="shared" si="32"/>
        <v>4.7044319395623995E-3</v>
      </c>
      <c r="M196" s="5">
        <f t="shared" ref="M196:M259" si="37">+M195+F196</f>
        <v>124.66222513566636</v>
      </c>
      <c r="N196" s="5">
        <f t="shared" ref="N196:N259" si="38">+N195+G196</f>
        <v>9.9563979349102691</v>
      </c>
    </row>
    <row r="197" spans="1:14" x14ac:dyDescent="0.25">
      <c r="A197" s="2">
        <f t="shared" si="33"/>
        <v>975</v>
      </c>
      <c r="B197" s="6">
        <f t="shared" ref="B197:B260" si="39">+B196-L196</f>
        <v>99.088505304727946</v>
      </c>
      <c r="C197" s="4">
        <f>[1]!Energy2Beta(B197)</f>
        <v>0.42784536291686454</v>
      </c>
      <c r="D197" s="4">
        <f t="shared" si="31"/>
        <v>0.12826376134884682</v>
      </c>
      <c r="E197" s="2">
        <f t="shared" ref="E197:E260" si="40">+A197-A196</f>
        <v>5</v>
      </c>
      <c r="F197" s="9">
        <f t="shared" si="34"/>
        <v>0.64131880674423414</v>
      </c>
      <c r="G197" s="9">
        <f>CompoundDensity*F197/10</f>
        <v>5.1220209138241747E-2</v>
      </c>
      <c r="H197" s="11">
        <f>[1]!StoppingPower(Zb,Ab,B197,Zt1_,ElossModel)/ft1_</f>
        <v>5.0898213966666663</v>
      </c>
      <c r="I197" s="11">
        <f>[1]!StoppingPower(Zb,Ab,B197,Zt2_,ElossModel)/ft2_</f>
        <v>6.0099631200000001</v>
      </c>
      <c r="J197" s="11">
        <f t="shared" si="35"/>
        <v>5.3198568274999998</v>
      </c>
      <c r="K197" s="4">
        <f t="shared" si="36"/>
        <v>0.27248417929005325</v>
      </c>
      <c r="L197" s="4">
        <f t="shared" si="32"/>
        <v>4.7044935270302724E-3</v>
      </c>
      <c r="M197" s="5">
        <f t="shared" si="37"/>
        <v>125.3035439424106</v>
      </c>
      <c r="N197" s="5">
        <f t="shared" si="38"/>
        <v>10.007618144048511</v>
      </c>
    </row>
    <row r="198" spans="1:14" x14ac:dyDescent="0.25">
      <c r="A198" s="2">
        <f t="shared" si="33"/>
        <v>980</v>
      </c>
      <c r="B198" s="6">
        <f t="shared" si="39"/>
        <v>99.083800811200916</v>
      </c>
      <c r="C198" s="4">
        <f>[1]!Energy2Beta(B198)</f>
        <v>0.42783664635433982</v>
      </c>
      <c r="D198" s="4">
        <f t="shared" si="31"/>
        <v>0.12826114821056753</v>
      </c>
      <c r="E198" s="2">
        <f t="shared" si="40"/>
        <v>5</v>
      </c>
      <c r="F198" s="9">
        <f t="shared" si="34"/>
        <v>0.64130574105283766</v>
      </c>
      <c r="G198" s="9">
        <f>CompoundDensity*F198/10</f>
        <v>5.1219165620666987E-2</v>
      </c>
      <c r="H198" s="11">
        <f>[1]!StoppingPower(Zb,Ab,B198,Zt1_,ElossModel)/ft1_</f>
        <v>5.0899915524999999</v>
      </c>
      <c r="I198" s="11">
        <f>[1]!StoppingPower(Zb,Ab,B198,Zt2_,ElossModel)/ft2_</f>
        <v>6.0101697599999993</v>
      </c>
      <c r="J198" s="11">
        <f t="shared" si="35"/>
        <v>5.3200361043750002</v>
      </c>
      <c r="K198" s="4">
        <f t="shared" si="36"/>
        <v>0.27248781033791114</v>
      </c>
      <c r="L198" s="4">
        <f t="shared" si="32"/>
        <v>4.7045562177934139E-3</v>
      </c>
      <c r="M198" s="5">
        <f t="shared" si="37"/>
        <v>125.94484968346343</v>
      </c>
      <c r="N198" s="5">
        <f t="shared" si="38"/>
        <v>10.058837309669178</v>
      </c>
    </row>
    <row r="199" spans="1:14" x14ac:dyDescent="0.25">
      <c r="A199" s="2">
        <f t="shared" si="33"/>
        <v>985</v>
      </c>
      <c r="B199" s="6">
        <f t="shared" si="39"/>
        <v>99.079096254983128</v>
      </c>
      <c r="C199" s="4">
        <f>[1]!Energy2Beta(B199)</f>
        <v>0.42782792937868858</v>
      </c>
      <c r="D199" s="4">
        <f t="shared" si="31"/>
        <v>0.12825853494843706</v>
      </c>
      <c r="E199" s="2">
        <f t="shared" si="40"/>
        <v>5</v>
      </c>
      <c r="F199" s="9">
        <f t="shared" si="34"/>
        <v>0.64129267474218532</v>
      </c>
      <c r="G199" s="9">
        <f>CompoundDensity*F199/10</f>
        <v>5.1218122053634116E-2</v>
      </c>
      <c r="H199" s="11">
        <f>[1]!StoppingPower(Zb,Ab,B199,Zt1_,ElossModel)/ft1_</f>
        <v>5.0901617083333326</v>
      </c>
      <c r="I199" s="11">
        <f>[1]!StoppingPower(Zb,Ab,B199,Zt2_,ElossModel)/ft2_</f>
        <v>6.0103764000000002</v>
      </c>
      <c r="J199" s="11">
        <f t="shared" si="35"/>
        <v>5.3202153812499997</v>
      </c>
      <c r="K199" s="4">
        <f t="shared" si="36"/>
        <v>0.27249144074848403</v>
      </c>
      <c r="L199" s="4">
        <f t="shared" si="32"/>
        <v>4.7046188975537031E-3</v>
      </c>
      <c r="M199" s="5">
        <f t="shared" si="37"/>
        <v>126.58614235820562</v>
      </c>
      <c r="N199" s="5">
        <f t="shared" si="38"/>
        <v>10.110055431722811</v>
      </c>
    </row>
    <row r="200" spans="1:14" x14ac:dyDescent="0.25">
      <c r="A200" s="2">
        <f t="shared" si="33"/>
        <v>990</v>
      </c>
      <c r="B200" s="6">
        <f t="shared" si="39"/>
        <v>99.074391636085579</v>
      </c>
      <c r="C200" s="4">
        <f>[1]!Energy2Beta(B200)</f>
        <v>0.42781921198989808</v>
      </c>
      <c r="D200" s="4">
        <f t="shared" si="31"/>
        <v>0.12825592156245155</v>
      </c>
      <c r="E200" s="2">
        <f t="shared" si="40"/>
        <v>5</v>
      </c>
      <c r="F200" s="9">
        <f t="shared" si="34"/>
        <v>0.64127960781225779</v>
      </c>
      <c r="G200" s="9">
        <f>CompoundDensity*F200/10</f>
        <v>5.1217078437141593E-2</v>
      </c>
      <c r="H200" s="11">
        <f>[1]!StoppingPower(Zb,Ab,B200,Zt1_,ElossModel)/ft1_</f>
        <v>5.0903318641666671</v>
      </c>
      <c r="I200" s="11">
        <f>[1]!StoppingPower(Zb,Ab,B200,Zt2_,ElossModel)/ft2_</f>
        <v>6.0105830400000002</v>
      </c>
      <c r="J200" s="11">
        <f t="shared" si="35"/>
        <v>5.3203946581250001</v>
      </c>
      <c r="K200" s="4">
        <f t="shared" si="36"/>
        <v>0.27249507052173727</v>
      </c>
      <c r="L200" s="4">
        <f t="shared" si="32"/>
        <v>4.7046815663105424E-3</v>
      </c>
      <c r="M200" s="5">
        <f t="shared" si="37"/>
        <v>127.22742196601787</v>
      </c>
      <c r="N200" s="5">
        <f t="shared" si="38"/>
        <v>10.161272510159954</v>
      </c>
    </row>
    <row r="201" spans="1:14" x14ac:dyDescent="0.25">
      <c r="A201" s="2">
        <f t="shared" si="33"/>
        <v>995</v>
      </c>
      <c r="B201" s="6">
        <f t="shared" si="39"/>
        <v>99.06968695451927</v>
      </c>
      <c r="C201" s="4">
        <f>[1]!Energy2Beta(B201)</f>
        <v>0.42781049418795691</v>
      </c>
      <c r="D201" s="4">
        <f t="shared" si="31"/>
        <v>0.1282533080526076</v>
      </c>
      <c r="E201" s="2">
        <f t="shared" si="40"/>
        <v>5</v>
      </c>
      <c r="F201" s="9">
        <f t="shared" si="34"/>
        <v>0.64126654026303798</v>
      </c>
      <c r="G201" s="9">
        <f>CompoundDensity*F201/10</f>
        <v>5.1216034771188058E-2</v>
      </c>
      <c r="H201" s="11">
        <f>[1]!StoppingPower(Zb,Ab,B201,Zt1_,ElossModel)/ft1_</f>
        <v>5.0905020199999997</v>
      </c>
      <c r="I201" s="11">
        <f>[1]!StoppingPower(Zb,Ab,B201,Zt2_,ElossModel)/ft2_</f>
        <v>6.0107896800000002</v>
      </c>
      <c r="J201" s="11">
        <f t="shared" si="35"/>
        <v>5.3205739350000005</v>
      </c>
      <c r="K201" s="4">
        <f t="shared" si="36"/>
        <v>0.2724986996576369</v>
      </c>
      <c r="L201" s="4">
        <f t="shared" si="32"/>
        <v>4.7047442240633454E-3</v>
      </c>
      <c r="M201" s="5">
        <f t="shared" si="37"/>
        <v>127.8686885062809</v>
      </c>
      <c r="N201" s="5">
        <f t="shared" si="38"/>
        <v>10.212488544931142</v>
      </c>
    </row>
    <row r="202" spans="1:14" x14ac:dyDescent="0.25">
      <c r="A202" s="2">
        <f t="shared" si="33"/>
        <v>1000</v>
      </c>
      <c r="B202" s="6">
        <f t="shared" si="39"/>
        <v>99.064982210295213</v>
      </c>
      <c r="C202" s="4">
        <f>[1]!Energy2Beta(B202)</f>
        <v>0.42780177597285396</v>
      </c>
      <c r="D202" s="4">
        <f t="shared" si="31"/>
        <v>0.12825069441890188</v>
      </c>
      <c r="E202" s="2">
        <f t="shared" si="40"/>
        <v>5</v>
      </c>
      <c r="F202" s="9">
        <f t="shared" si="34"/>
        <v>0.64125347209450945</v>
      </c>
      <c r="G202" s="9">
        <f>CompoundDensity*F202/10</f>
        <v>5.1214991055772187E-2</v>
      </c>
      <c r="H202" s="11">
        <f>[1]!StoppingPower(Zb,Ab,B202,Zt1_,ElossModel)/ft1_</f>
        <v>5.0906721758333333</v>
      </c>
      <c r="I202" s="11">
        <f>[1]!StoppingPower(Zb,Ab,B202,Zt2_,ElossModel)/ft2_</f>
        <v>6.0109963199999994</v>
      </c>
      <c r="J202" s="11">
        <f t="shared" si="35"/>
        <v>5.3207532118750001</v>
      </c>
      <c r="K202" s="4">
        <f t="shared" si="36"/>
        <v>0.27250232815614928</v>
      </c>
      <c r="L202" s="4">
        <f t="shared" si="32"/>
        <v>4.7048068708115303E-3</v>
      </c>
      <c r="M202" s="5">
        <f t="shared" si="37"/>
        <v>128.50994197837542</v>
      </c>
      <c r="N202" s="5">
        <f t="shared" si="38"/>
        <v>10.263703535986915</v>
      </c>
    </row>
    <row r="203" spans="1:14" x14ac:dyDescent="0.25">
      <c r="A203" s="2">
        <f t="shared" si="33"/>
        <v>1005</v>
      </c>
      <c r="B203" s="6">
        <f t="shared" si="39"/>
        <v>99.060277403424408</v>
      </c>
      <c r="C203" s="4">
        <f>[1]!Energy2Beta(B203)</f>
        <v>0.42779305734457601</v>
      </c>
      <c r="D203" s="4">
        <f t="shared" si="31"/>
        <v>0.12824808066133045</v>
      </c>
      <c r="E203" s="2">
        <f t="shared" si="40"/>
        <v>5</v>
      </c>
      <c r="F203" s="9">
        <f t="shared" si="34"/>
        <v>0.64124040330665222</v>
      </c>
      <c r="G203" s="9">
        <f>CompoundDensity*F203/10</f>
        <v>5.1213947290892389E-2</v>
      </c>
      <c r="H203" s="11">
        <f>[1]!StoppingPower(Zb,Ab,B203,Zt1_,ElossModel)/ft1_</f>
        <v>5.090842331666666</v>
      </c>
      <c r="I203" s="11">
        <f>[1]!StoppingPower(Zb,Ab,B203,Zt2_,ElossModel)/ft2_</f>
        <v>6.0112029599999994</v>
      </c>
      <c r="J203" s="11">
        <f t="shared" si="35"/>
        <v>5.3209324887499996</v>
      </c>
      <c r="K203" s="4">
        <f t="shared" si="36"/>
        <v>0.27250595601723931</v>
      </c>
      <c r="L203" s="4">
        <f t="shared" si="32"/>
        <v>4.7048695065544915E-3</v>
      </c>
      <c r="M203" s="5">
        <f t="shared" si="37"/>
        <v>129.15118238168208</v>
      </c>
      <c r="N203" s="5">
        <f t="shared" si="38"/>
        <v>10.314917483277807</v>
      </c>
    </row>
    <row r="204" spans="1:14" x14ac:dyDescent="0.25">
      <c r="A204" s="2">
        <f t="shared" si="33"/>
        <v>1010</v>
      </c>
      <c r="B204" s="6">
        <f t="shared" si="39"/>
        <v>99.055572533917854</v>
      </c>
      <c r="C204" s="4">
        <f>[1]!Energy2Beta(B204)</f>
        <v>0.42778433830311252</v>
      </c>
      <c r="D204" s="4">
        <f t="shared" si="31"/>
        <v>0.1282454667798901</v>
      </c>
      <c r="E204" s="2">
        <f t="shared" si="40"/>
        <v>5</v>
      </c>
      <c r="F204" s="9">
        <f t="shared" si="34"/>
        <v>0.64122733389945052</v>
      </c>
      <c r="G204" s="9">
        <f>CompoundDensity*F204/10</f>
        <v>5.121290347654741E-2</v>
      </c>
      <c r="H204" s="11">
        <f>[1]!StoppingPower(Zb,Ab,B204,Zt1_,ElossModel)/ft1_</f>
        <v>5.0910124875000005</v>
      </c>
      <c r="I204" s="11">
        <f>[1]!StoppingPower(Zb,Ab,B204,Zt2_,ElossModel)/ft2_</f>
        <v>6.0114096000000004</v>
      </c>
      <c r="J204" s="11">
        <f t="shared" si="35"/>
        <v>5.321111765625</v>
      </c>
      <c r="K204" s="4">
        <f t="shared" si="36"/>
        <v>0.27250958324087388</v>
      </c>
      <c r="L204" s="4">
        <f t="shared" si="32"/>
        <v>4.7049321312916574E-3</v>
      </c>
      <c r="M204" s="5">
        <f t="shared" si="37"/>
        <v>129.79240971558153</v>
      </c>
      <c r="N204" s="5">
        <f t="shared" si="38"/>
        <v>10.366130386754355</v>
      </c>
    </row>
    <row r="205" spans="1:14" x14ac:dyDescent="0.25">
      <c r="A205" s="2">
        <f t="shared" si="33"/>
        <v>1015</v>
      </c>
      <c r="B205" s="6">
        <f t="shared" si="39"/>
        <v>99.050867601786564</v>
      </c>
      <c r="C205" s="4">
        <f>[1]!Energy2Beta(B205)</f>
        <v>0.42777561884845106</v>
      </c>
      <c r="D205" s="4">
        <f t="shared" si="31"/>
        <v>0.12824285277457714</v>
      </c>
      <c r="E205" s="2">
        <f t="shared" si="40"/>
        <v>5</v>
      </c>
      <c r="F205" s="9">
        <f t="shared" si="34"/>
        <v>0.64121426387288571</v>
      </c>
      <c r="G205" s="9">
        <f>CompoundDensity*F205/10</f>
        <v>5.1211859612735763E-2</v>
      </c>
      <c r="H205" s="11">
        <f>[1]!StoppingPower(Zb,Ab,B205,Zt1_,ElossModel)/ft1_</f>
        <v>5.0911826433333331</v>
      </c>
      <c r="I205" s="11">
        <f>[1]!StoppingPower(Zb,Ab,B205,Zt2_,ElossModel)/ft2_</f>
        <v>6.0116162399999995</v>
      </c>
      <c r="J205" s="11">
        <f t="shared" si="35"/>
        <v>5.3212910424999995</v>
      </c>
      <c r="K205" s="4">
        <f t="shared" si="36"/>
        <v>0.27251320982701832</v>
      </c>
      <c r="L205" s="4">
        <f t="shared" si="32"/>
        <v>4.7049947450224297E-3</v>
      </c>
      <c r="M205" s="5">
        <f t="shared" si="37"/>
        <v>130.43362397945441</v>
      </c>
      <c r="N205" s="5">
        <f t="shared" si="38"/>
        <v>10.41734224636709</v>
      </c>
    </row>
    <row r="206" spans="1:14" x14ac:dyDescent="0.25">
      <c r="A206" s="2">
        <f t="shared" si="33"/>
        <v>1020</v>
      </c>
      <c r="B206" s="6">
        <f t="shared" si="39"/>
        <v>99.046162607041538</v>
      </c>
      <c r="C206" s="4">
        <f>[1]!Energy2Beta(B206)</f>
        <v>0.42776689898057979</v>
      </c>
      <c r="D206" s="4">
        <f t="shared" si="31"/>
        <v>0.12824023864538803</v>
      </c>
      <c r="E206" s="2">
        <f t="shared" si="40"/>
        <v>5</v>
      </c>
      <c r="F206" s="9">
        <f t="shared" si="34"/>
        <v>0.64120119322694014</v>
      </c>
      <c r="G206" s="9">
        <f>CompoundDensity*F206/10</f>
        <v>5.1210815699456028E-2</v>
      </c>
      <c r="H206" s="11">
        <f>[1]!StoppingPower(Zb,Ab,B206,Zt1_,ElossModel)/ft1_</f>
        <v>5.0913527991666667</v>
      </c>
      <c r="I206" s="11">
        <f>[1]!StoppingPower(Zb,Ab,B206,Zt2_,ElossModel)/ft2_</f>
        <v>6.01181784</v>
      </c>
      <c r="J206" s="11">
        <f t="shared" si="35"/>
        <v>5.3214690593749996</v>
      </c>
      <c r="K206" s="4">
        <f t="shared" si="36"/>
        <v>0.27251677125001073</v>
      </c>
      <c r="L206" s="4">
        <f t="shared" si="32"/>
        <v>4.7050562336984269E-3</v>
      </c>
      <c r="M206" s="5">
        <f t="shared" si="37"/>
        <v>131.07482517268136</v>
      </c>
      <c r="N206" s="5">
        <f t="shared" si="38"/>
        <v>10.468553062066546</v>
      </c>
    </row>
    <row r="207" spans="1:14" x14ac:dyDescent="0.25">
      <c r="A207" s="2">
        <f t="shared" si="33"/>
        <v>1025</v>
      </c>
      <c r="B207" s="6">
        <f t="shared" si="39"/>
        <v>99.041457550807834</v>
      </c>
      <c r="C207" s="4">
        <f>[1]!Energy2Beta(B207)</f>
        <v>0.42775817870155192</v>
      </c>
      <c r="D207" s="4">
        <f t="shared" si="31"/>
        <v>0.12823762439293826</v>
      </c>
      <c r="E207" s="2">
        <f t="shared" si="40"/>
        <v>5</v>
      </c>
      <c r="F207" s="9">
        <f t="shared" si="34"/>
        <v>0.64118812196469133</v>
      </c>
      <c r="G207" s="9">
        <f>CompoundDensity*F207/10</f>
        <v>5.1209771736953999E-2</v>
      </c>
      <c r="H207" s="11">
        <f>[1]!StoppingPower(Zb,Ab,B207,Zt1_,ElossModel)/ft1_</f>
        <v>5.0915229549999994</v>
      </c>
      <c r="I207" s="11">
        <f>[1]!StoppingPower(Zb,Ab,B207,Zt2_,ElossModel)/ft2_</f>
        <v>6.01202448</v>
      </c>
      <c r="J207" s="11">
        <f t="shared" si="35"/>
        <v>5.32164833625</v>
      </c>
      <c r="K207" s="4">
        <f t="shared" si="36"/>
        <v>0.27252039656370353</v>
      </c>
      <c r="L207" s="4">
        <f t="shared" si="32"/>
        <v>4.7051188254600687E-3</v>
      </c>
      <c r="M207" s="5">
        <f t="shared" si="37"/>
        <v>131.71601329464605</v>
      </c>
      <c r="N207" s="5">
        <f t="shared" si="38"/>
        <v>10.519762833803499</v>
      </c>
    </row>
    <row r="208" spans="1:14" x14ac:dyDescent="0.25">
      <c r="A208" s="2">
        <f t="shared" si="33"/>
        <v>1030</v>
      </c>
      <c r="B208" s="6">
        <f t="shared" si="39"/>
        <v>99.036752431982379</v>
      </c>
      <c r="C208" s="4">
        <f>[1]!Energy2Beta(B208)</f>
        <v>0.42774945800929054</v>
      </c>
      <c r="D208" s="4">
        <f t="shared" si="31"/>
        <v>0.1282350100166052</v>
      </c>
      <c r="E208" s="2">
        <f t="shared" si="40"/>
        <v>5</v>
      </c>
      <c r="F208" s="9">
        <f t="shared" si="34"/>
        <v>0.641175050083026</v>
      </c>
      <c r="G208" s="9">
        <f>CompoundDensity*F208/10</f>
        <v>5.1208727724981043E-2</v>
      </c>
      <c r="H208" s="11">
        <f>[1]!StoppingPower(Zb,Ab,B208,Zt1_,ElossModel)/ft1_</f>
        <v>5.0916931108333339</v>
      </c>
      <c r="I208" s="11">
        <f>[1]!StoppingPower(Zb,Ab,B208,Zt2_,ElossModel)/ft2_</f>
        <v>6.0122311199999992</v>
      </c>
      <c r="J208" s="11">
        <f t="shared" si="35"/>
        <v>5.3218276131250004</v>
      </c>
      <c r="K208" s="4">
        <f t="shared" si="36"/>
        <v>0.2725240212398039</v>
      </c>
      <c r="L208" s="4">
        <f t="shared" si="32"/>
        <v>4.7051814062135499E-3</v>
      </c>
      <c r="M208" s="5">
        <f t="shared" si="37"/>
        <v>132.35718834472908</v>
      </c>
      <c r="N208" s="5">
        <f t="shared" si="38"/>
        <v>10.570971561528481</v>
      </c>
    </row>
    <row r="209" spans="1:14" x14ac:dyDescent="0.25">
      <c r="A209" s="2">
        <f t="shared" si="33"/>
        <v>1035</v>
      </c>
      <c r="B209" s="6">
        <f t="shared" si="39"/>
        <v>99.03204725057617</v>
      </c>
      <c r="C209" s="4">
        <f>[1]!Energy2Beta(B209)</f>
        <v>0.42774073690378417</v>
      </c>
      <c r="D209" s="4">
        <f t="shared" si="31"/>
        <v>0.12823239551638546</v>
      </c>
      <c r="E209" s="2">
        <f t="shared" si="40"/>
        <v>5</v>
      </c>
      <c r="F209" s="9">
        <f t="shared" si="34"/>
        <v>0.64116197758192728</v>
      </c>
      <c r="G209" s="9">
        <f>CompoundDensity*F209/10</f>
        <v>5.1207683663535786E-2</v>
      </c>
      <c r="H209" s="11">
        <f>[1]!StoppingPower(Zb,Ab,B209,Zt1_,ElossModel)/ft1_</f>
        <v>5.0918632666666666</v>
      </c>
      <c r="I209" s="11">
        <f>[1]!StoppingPower(Zb,Ab,B209,Zt2_,ElossModel)/ft2_</f>
        <v>6.0124377599999992</v>
      </c>
      <c r="J209" s="11">
        <f t="shared" si="35"/>
        <v>5.322006889999999</v>
      </c>
      <c r="K209" s="4">
        <f t="shared" si="36"/>
        <v>0.27252764527827783</v>
      </c>
      <c r="L209" s="4">
        <f t="shared" si="32"/>
        <v>4.7052439759582843E-3</v>
      </c>
      <c r="M209" s="5">
        <f t="shared" si="37"/>
        <v>132.99835032231101</v>
      </c>
      <c r="N209" s="5">
        <f t="shared" si="38"/>
        <v>10.622179245192017</v>
      </c>
    </row>
    <row r="210" spans="1:14" x14ac:dyDescent="0.25">
      <c r="A210" s="2">
        <f t="shared" si="33"/>
        <v>1040</v>
      </c>
      <c r="B210" s="6">
        <f t="shared" si="39"/>
        <v>99.027342006600207</v>
      </c>
      <c r="C210" s="4">
        <f>[1]!Energy2Beta(B210)</f>
        <v>0.42773201538502093</v>
      </c>
      <c r="D210" s="4">
        <f t="shared" si="31"/>
        <v>0.12822978089227544</v>
      </c>
      <c r="E210" s="2">
        <f t="shared" si="40"/>
        <v>5</v>
      </c>
      <c r="F210" s="9">
        <f t="shared" si="34"/>
        <v>0.64114890446137718</v>
      </c>
      <c r="G210" s="9">
        <f>CompoundDensity*F210/10</f>
        <v>5.1206639552616805E-2</v>
      </c>
      <c r="H210" s="11">
        <f>[1]!StoppingPower(Zb,Ab,B210,Zt1_,ElossModel)/ft1_</f>
        <v>5.0920334225000001</v>
      </c>
      <c r="I210" s="11">
        <f>[1]!StoppingPower(Zb,Ab,B210,Zt2_,ElossModel)/ft2_</f>
        <v>6.0126444000000001</v>
      </c>
      <c r="J210" s="11">
        <f t="shared" si="35"/>
        <v>5.3221861668750003</v>
      </c>
      <c r="K210" s="4">
        <f t="shared" si="36"/>
        <v>0.27253126867909139</v>
      </c>
      <c r="L210" s="4">
        <f t="shared" si="32"/>
        <v>4.7053065346936854E-3</v>
      </c>
      <c r="M210" s="5">
        <f t="shared" si="37"/>
        <v>133.63949922677239</v>
      </c>
      <c r="N210" s="5">
        <f t="shared" si="38"/>
        <v>10.673385884744635</v>
      </c>
    </row>
    <row r="211" spans="1:14" x14ac:dyDescent="0.25">
      <c r="A211" s="2">
        <f t="shared" si="33"/>
        <v>1045</v>
      </c>
      <c r="B211" s="6">
        <f t="shared" si="39"/>
        <v>99.022636700065519</v>
      </c>
      <c r="C211" s="4">
        <f>[1]!Energy2Beta(B211)</f>
        <v>0.42772329345298921</v>
      </c>
      <c r="D211" s="4">
        <f t="shared" si="31"/>
        <v>0.12822716614427163</v>
      </c>
      <c r="E211" s="2">
        <f t="shared" si="40"/>
        <v>5</v>
      </c>
      <c r="F211" s="9">
        <f t="shared" si="34"/>
        <v>0.64113583072135816</v>
      </c>
      <c r="G211" s="9">
        <f>CompoundDensity*F211/10</f>
        <v>5.1205595392222712E-2</v>
      </c>
      <c r="H211" s="11">
        <f>[1]!StoppingPower(Zb,Ab,B211,Zt1_,ElossModel)/ft1_</f>
        <v>5.0922035783333328</v>
      </c>
      <c r="I211" s="11">
        <f>[1]!StoppingPower(Zb,Ab,B211,Zt2_,ElossModel)/ft2_</f>
        <v>6.0128510400000001</v>
      </c>
      <c r="J211" s="11">
        <f t="shared" si="35"/>
        <v>5.3223654437499999</v>
      </c>
      <c r="K211" s="4">
        <f t="shared" si="36"/>
        <v>0.27253489144221038</v>
      </c>
      <c r="L211" s="4">
        <f t="shared" si="32"/>
        <v>4.7053690824191636E-3</v>
      </c>
      <c r="M211" s="5">
        <f t="shared" si="37"/>
        <v>134.28063505749375</v>
      </c>
      <c r="N211" s="5">
        <f t="shared" si="38"/>
        <v>10.724591480136857</v>
      </c>
    </row>
    <row r="212" spans="1:14" x14ac:dyDescent="0.25">
      <c r="A212" s="2">
        <f t="shared" si="33"/>
        <v>1050</v>
      </c>
      <c r="B212" s="6">
        <f t="shared" si="39"/>
        <v>99.017931330983103</v>
      </c>
      <c r="C212" s="4">
        <f>[1]!Energy2Beta(B212)</f>
        <v>0.42771457110767636</v>
      </c>
      <c r="D212" s="4">
        <f t="shared" si="31"/>
        <v>0.12822455127237029</v>
      </c>
      <c r="E212" s="2">
        <f t="shared" si="40"/>
        <v>5</v>
      </c>
      <c r="F212" s="9">
        <f t="shared" si="34"/>
        <v>0.64112275636185145</v>
      </c>
      <c r="G212" s="9">
        <f>CompoundDensity*F212/10</f>
        <v>5.1204551182351989E-2</v>
      </c>
      <c r="H212" s="11">
        <f>[1]!StoppingPower(Zb,Ab,B212,Zt1_,ElossModel)/ft1_</f>
        <v>5.0923737341666673</v>
      </c>
      <c r="I212" s="11">
        <f>[1]!StoppingPower(Zb,Ab,B212,Zt2_,ElossModel)/ft2_</f>
        <v>6.0130576799999993</v>
      </c>
      <c r="J212" s="11">
        <f t="shared" si="35"/>
        <v>5.3225447206250003</v>
      </c>
      <c r="K212" s="4">
        <f t="shared" si="36"/>
        <v>0.27253851356760017</v>
      </c>
      <c r="L212" s="4">
        <f t="shared" si="32"/>
        <v>4.7054316191341193E-3</v>
      </c>
      <c r="M212" s="5">
        <f t="shared" si="37"/>
        <v>134.92175781385561</v>
      </c>
      <c r="N212" s="5">
        <f t="shared" si="38"/>
        <v>10.775796031319208</v>
      </c>
    </row>
    <row r="213" spans="1:14" x14ac:dyDescent="0.25">
      <c r="A213" s="2">
        <f t="shared" si="33"/>
        <v>1055</v>
      </c>
      <c r="B213" s="6">
        <f t="shared" si="39"/>
        <v>99.013225899363974</v>
      </c>
      <c r="C213" s="4">
        <f>[1]!Energy2Beta(B213)</f>
        <v>0.42770584834907166</v>
      </c>
      <c r="D213" s="4">
        <f t="shared" si="31"/>
        <v>0.12822193627656819</v>
      </c>
      <c r="E213" s="2">
        <f t="shared" si="40"/>
        <v>5</v>
      </c>
      <c r="F213" s="9">
        <f t="shared" si="34"/>
        <v>0.64110968138284097</v>
      </c>
      <c r="G213" s="9">
        <f>CompoundDensity*F213/10</f>
        <v>5.1203506923003364E-2</v>
      </c>
      <c r="H213" s="11">
        <f>[1]!StoppingPower(Zb,Ab,B213,Zt1_,ElossModel)/ft1_</f>
        <v>5.09254389</v>
      </c>
      <c r="I213" s="11">
        <f>[1]!StoppingPower(Zb,Ab,B213,Zt2_,ElossModel)/ft2_</f>
        <v>6.0132643199999993</v>
      </c>
      <c r="J213" s="11">
        <f t="shared" si="35"/>
        <v>5.3227239974999998</v>
      </c>
      <c r="K213" s="4">
        <f t="shared" si="36"/>
        <v>0.2725421350552274</v>
      </c>
      <c r="L213" s="4">
        <f t="shared" si="32"/>
        <v>4.7054941448379786E-3</v>
      </c>
      <c r="M213" s="5">
        <f t="shared" si="37"/>
        <v>135.56286749523844</v>
      </c>
      <c r="N213" s="5">
        <f t="shared" si="38"/>
        <v>10.826999538242212</v>
      </c>
    </row>
    <row r="214" spans="1:14" x14ac:dyDescent="0.25">
      <c r="A214" s="2">
        <f t="shared" si="33"/>
        <v>1060</v>
      </c>
      <c r="B214" s="6">
        <f t="shared" si="39"/>
        <v>99.00852040521913</v>
      </c>
      <c r="C214" s="4">
        <f>[1]!Energy2Beta(B214)</f>
        <v>0.42769712517716241</v>
      </c>
      <c r="D214" s="4">
        <f t="shared" si="31"/>
        <v>0.12821932115686152</v>
      </c>
      <c r="E214" s="2">
        <f t="shared" si="40"/>
        <v>5</v>
      </c>
      <c r="F214" s="9">
        <f t="shared" si="34"/>
        <v>0.6410966057843076</v>
      </c>
      <c r="G214" s="9">
        <f>CompoundDensity*F214/10</f>
        <v>5.1202462614175291E-2</v>
      </c>
      <c r="H214" s="11">
        <f>[1]!StoppingPower(Zb,Ab,B214,Zt1_,ElossModel)/ft1_</f>
        <v>5.0927140458333335</v>
      </c>
      <c r="I214" s="11">
        <f>[1]!StoppingPower(Zb,Ab,B214,Zt2_,ElossModel)/ft2_</f>
        <v>6.0134709600000003</v>
      </c>
      <c r="J214" s="11">
        <f t="shared" si="35"/>
        <v>5.3229032743750002</v>
      </c>
      <c r="K214" s="4">
        <f t="shared" si="36"/>
        <v>0.2725457559050572</v>
      </c>
      <c r="L214" s="4">
        <f t="shared" si="32"/>
        <v>4.7055566595301376E-3</v>
      </c>
      <c r="M214" s="5">
        <f t="shared" si="37"/>
        <v>136.20396410102273</v>
      </c>
      <c r="N214" s="5">
        <f t="shared" si="38"/>
        <v>10.878202000856387</v>
      </c>
    </row>
    <row r="215" spans="1:14" x14ac:dyDescent="0.25">
      <c r="A215" s="2">
        <f t="shared" si="33"/>
        <v>1065</v>
      </c>
      <c r="B215" s="6">
        <f t="shared" si="39"/>
        <v>99.0038148485596</v>
      </c>
      <c r="C215" s="4">
        <f>[1]!Energy2Beta(B215)</f>
        <v>0.42768840159193749</v>
      </c>
      <c r="D215" s="4">
        <f t="shared" si="31"/>
        <v>0.12821670591324694</v>
      </c>
      <c r="E215" s="2">
        <f t="shared" si="40"/>
        <v>5</v>
      </c>
      <c r="F215" s="9">
        <f t="shared" si="34"/>
        <v>0.64108352956623471</v>
      </c>
      <c r="G215" s="9">
        <f>CompoundDensity*F215/10</f>
        <v>5.1201418255866472E-2</v>
      </c>
      <c r="H215" s="11">
        <f>[1]!StoppingPower(Zb,Ab,B215,Zt1_,ElossModel)/ft1_</f>
        <v>5.0928842016666662</v>
      </c>
      <c r="I215" s="11">
        <f>[1]!StoppingPower(Zb,Ab,B215,Zt2_,ElossModel)/ft2_</f>
        <v>6.0136776000000003</v>
      </c>
      <c r="J215" s="11">
        <f t="shared" si="35"/>
        <v>5.3230825512499997</v>
      </c>
      <c r="K215" s="4">
        <f t="shared" si="36"/>
        <v>0.27254937611705604</v>
      </c>
      <c r="L215" s="4">
        <f t="shared" si="32"/>
        <v>4.7056191632100187E-3</v>
      </c>
      <c r="M215" s="5">
        <f t="shared" si="37"/>
        <v>136.84504763058897</v>
      </c>
      <c r="N215" s="5">
        <f t="shared" si="38"/>
        <v>10.929403419112253</v>
      </c>
    </row>
    <row r="216" spans="1:14" x14ac:dyDescent="0.25">
      <c r="A216" s="2">
        <f t="shared" si="33"/>
        <v>1070</v>
      </c>
      <c r="B216" s="6">
        <f t="shared" si="39"/>
        <v>98.999109229396396</v>
      </c>
      <c r="C216" s="4">
        <f>[1]!Energy2Beta(B216)</f>
        <v>0.4276796775933846</v>
      </c>
      <c r="D216" s="4">
        <f t="shared" si="31"/>
        <v>0.12821409054572078</v>
      </c>
      <c r="E216" s="2">
        <f t="shared" si="40"/>
        <v>5</v>
      </c>
      <c r="F216" s="9">
        <f t="shared" si="34"/>
        <v>0.64107045272860386</v>
      </c>
      <c r="G216" s="9">
        <f>CompoundDensity*F216/10</f>
        <v>5.1200373848075409E-2</v>
      </c>
      <c r="H216" s="11">
        <f>[1]!StoppingPower(Zb,Ab,B216,Zt1_,ElossModel)/ft1_</f>
        <v>5.0930543575000007</v>
      </c>
      <c r="I216" s="11">
        <f>[1]!StoppingPower(Zb,Ab,B216,Zt2_,ElossModel)/ft2_</f>
        <v>6.0138842399999994</v>
      </c>
      <c r="J216" s="11">
        <f t="shared" si="35"/>
        <v>5.3232618281250002</v>
      </c>
      <c r="K216" s="4">
        <f t="shared" si="36"/>
        <v>0.27255299569118935</v>
      </c>
      <c r="L216" s="4">
        <f t="shared" si="32"/>
        <v>4.7056816558770252E-3</v>
      </c>
      <c r="M216" s="5">
        <f t="shared" si="37"/>
        <v>137.48611808331756</v>
      </c>
      <c r="N216" s="5">
        <f t="shared" si="38"/>
        <v>10.980603792960329</v>
      </c>
    </row>
    <row r="217" spans="1:14" x14ac:dyDescent="0.25">
      <c r="A217" s="2">
        <f t="shared" si="33"/>
        <v>1075</v>
      </c>
      <c r="B217" s="6">
        <f t="shared" si="39"/>
        <v>98.994403547740518</v>
      </c>
      <c r="C217" s="4">
        <f>[1]!Energy2Beta(B217)</f>
        <v>0.42767095318149173</v>
      </c>
      <c r="D217" s="4">
        <f t="shared" si="31"/>
        <v>0.12821147505427941</v>
      </c>
      <c r="E217" s="2">
        <f t="shared" si="40"/>
        <v>5</v>
      </c>
      <c r="F217" s="9">
        <f t="shared" si="34"/>
        <v>0.64105737527139706</v>
      </c>
      <c r="G217" s="9">
        <f>CompoundDensity*F217/10</f>
        <v>5.1199329390800664E-2</v>
      </c>
      <c r="H217" s="11">
        <f>[1]!StoppingPower(Zb,Ab,B217,Zt1_,ElossModel)/ft1_</f>
        <v>5.0932245133333334</v>
      </c>
      <c r="I217" s="11">
        <f>[1]!StoppingPower(Zb,Ab,B217,Zt2_,ElossModel)/ft2_</f>
        <v>6.0140908799999995</v>
      </c>
      <c r="J217" s="11">
        <f t="shared" si="35"/>
        <v>5.3234411050000006</v>
      </c>
      <c r="K217" s="4">
        <f t="shared" si="36"/>
        <v>0.27255661462742292</v>
      </c>
      <c r="L217" s="4">
        <f t="shared" si="32"/>
        <v>4.7057441375305655E-3</v>
      </c>
      <c r="M217" s="5">
        <f t="shared" si="37"/>
        <v>138.12717545858897</v>
      </c>
      <c r="N217" s="5">
        <f t="shared" si="38"/>
        <v>11.03180312235113</v>
      </c>
    </row>
    <row r="218" spans="1:14" x14ac:dyDescent="0.25">
      <c r="A218" s="2">
        <f t="shared" si="33"/>
        <v>1080</v>
      </c>
      <c r="B218" s="6">
        <f t="shared" si="39"/>
        <v>98.989697803602994</v>
      </c>
      <c r="C218" s="4">
        <f>[1]!Energy2Beta(B218)</f>
        <v>0.4276622283562479</v>
      </c>
      <c r="D218" s="4">
        <f t="shared" si="31"/>
        <v>0.12820885943891955</v>
      </c>
      <c r="E218" s="2">
        <f t="shared" si="40"/>
        <v>5</v>
      </c>
      <c r="F218" s="9">
        <f t="shared" si="34"/>
        <v>0.64104429719459777</v>
      </c>
      <c r="G218" s="9">
        <f>CompoundDensity*F218/10</f>
        <v>5.1198284884040934E-2</v>
      </c>
      <c r="H218" s="11">
        <f>[1]!StoppingPower(Zb,Ab,B218,Zt1_,ElossModel)/ft1_</f>
        <v>5.0933946691666669</v>
      </c>
      <c r="I218" s="11">
        <f>[1]!StoppingPower(Zb,Ab,B218,Zt2_,ElossModel)/ft2_</f>
        <v>6.0142975199999995</v>
      </c>
      <c r="J218" s="11">
        <f t="shared" si="35"/>
        <v>5.3236203818750001</v>
      </c>
      <c r="K218" s="4">
        <f t="shared" si="36"/>
        <v>0.27256023292572307</v>
      </c>
      <c r="L218" s="4">
        <f t="shared" si="32"/>
        <v>4.7058066081700576E-3</v>
      </c>
      <c r="M218" s="5">
        <f t="shared" si="37"/>
        <v>138.76821975578358</v>
      </c>
      <c r="N218" s="5">
        <f t="shared" si="38"/>
        <v>11.083001407235171</v>
      </c>
    </row>
    <row r="219" spans="1:14" x14ac:dyDescent="0.25">
      <c r="A219" s="2">
        <f t="shared" si="33"/>
        <v>1085</v>
      </c>
      <c r="B219" s="6">
        <f t="shared" si="39"/>
        <v>98.984991996994822</v>
      </c>
      <c r="C219" s="4">
        <f>[1]!Energy2Beta(B219)</f>
        <v>0.42765350311764028</v>
      </c>
      <c r="D219" s="4">
        <f t="shared" si="31"/>
        <v>0.12820624369963737</v>
      </c>
      <c r="E219" s="2">
        <f t="shared" si="40"/>
        <v>5</v>
      </c>
      <c r="F219" s="9">
        <f t="shared" si="34"/>
        <v>0.64103121849818689</v>
      </c>
      <c r="G219" s="9">
        <f>CompoundDensity*F219/10</f>
        <v>5.1197240327794692E-2</v>
      </c>
      <c r="H219" s="11">
        <f>[1]!StoppingPower(Zb,Ab,B219,Zt1_,ElossModel)/ft1_</f>
        <v>5.0935648249999996</v>
      </c>
      <c r="I219" s="11">
        <f>[1]!StoppingPower(Zb,Ab,B219,Zt2_,ElossModel)/ft2_</f>
        <v>6.0145041600000004</v>
      </c>
      <c r="J219" s="11">
        <f t="shared" si="35"/>
        <v>5.3237996587499996</v>
      </c>
      <c r="K219" s="4">
        <f t="shared" si="36"/>
        <v>0.27256385058605509</v>
      </c>
      <c r="L219" s="4">
        <f t="shared" si="32"/>
        <v>4.7058690677949039E-3</v>
      </c>
      <c r="M219" s="5">
        <f t="shared" si="37"/>
        <v>139.40925097428178</v>
      </c>
      <c r="N219" s="5">
        <f t="shared" si="38"/>
        <v>11.134198647562966</v>
      </c>
    </row>
    <row r="220" spans="1:14" x14ac:dyDescent="0.25">
      <c r="A220" s="2">
        <f t="shared" si="33"/>
        <v>1090</v>
      </c>
      <c r="B220" s="6">
        <f t="shared" si="39"/>
        <v>98.98028612792703</v>
      </c>
      <c r="C220" s="4">
        <f>[1]!Energy2Beta(B220)</f>
        <v>0.42764477746565771</v>
      </c>
      <c r="D220" s="4">
        <f t="shared" si="31"/>
        <v>0.12820362783642952</v>
      </c>
      <c r="E220" s="2">
        <f t="shared" si="40"/>
        <v>5</v>
      </c>
      <c r="F220" s="9">
        <f t="shared" si="34"/>
        <v>0.64101813918214767</v>
      </c>
      <c r="G220" s="9">
        <f>CompoundDensity*F220/10</f>
        <v>5.1196195722060592E-2</v>
      </c>
      <c r="H220" s="11">
        <f>[1]!StoppingPower(Zb,Ab,B220,Zt1_,ElossModel)/ft1_</f>
        <v>5.0937349808333332</v>
      </c>
      <c r="I220" s="11">
        <f>[1]!StoppingPower(Zb,Ab,B220,Zt2_,ElossModel)/ft2_</f>
        <v>6.0147107999999996</v>
      </c>
      <c r="J220" s="11">
        <f t="shared" si="35"/>
        <v>5.323978935625</v>
      </c>
      <c r="K220" s="4">
        <f t="shared" si="36"/>
        <v>0.27256746760838535</v>
      </c>
      <c r="L220" s="4">
        <f t="shared" si="32"/>
        <v>4.7059315164045233E-3</v>
      </c>
      <c r="M220" s="5">
        <f t="shared" si="37"/>
        <v>140.05026911346391</v>
      </c>
      <c r="N220" s="5">
        <f t="shared" si="38"/>
        <v>11.185394843285026</v>
      </c>
    </row>
    <row r="221" spans="1:14" x14ac:dyDescent="0.25">
      <c r="A221" s="2">
        <f t="shared" si="33"/>
        <v>1095</v>
      </c>
      <c r="B221" s="6">
        <f t="shared" si="39"/>
        <v>98.975580196410633</v>
      </c>
      <c r="C221" s="4">
        <f>[1]!Energy2Beta(B221)</f>
        <v>0.42763605140028843</v>
      </c>
      <c r="D221" s="4">
        <f t="shared" si="31"/>
        <v>0.12820101184929247</v>
      </c>
      <c r="E221" s="2">
        <f t="shared" si="40"/>
        <v>5</v>
      </c>
      <c r="F221" s="9">
        <f t="shared" si="34"/>
        <v>0.64100505924646234</v>
      </c>
      <c r="G221" s="9">
        <f>CompoundDensity*F221/10</f>
        <v>5.1195151066837211E-2</v>
      </c>
      <c r="H221" s="11">
        <f>[1]!StoppingPower(Zb,Ab,B221,Zt1_,ElossModel)/ft1_</f>
        <v>5.0939051366666668</v>
      </c>
      <c r="I221" s="11">
        <f>[1]!StoppingPower(Zb,Ab,B221,Zt2_,ElossModel)/ft2_</f>
        <v>6.0149174399999996</v>
      </c>
      <c r="J221" s="11">
        <f t="shared" si="35"/>
        <v>5.3241582125000004</v>
      </c>
      <c r="K221" s="4">
        <f t="shared" si="36"/>
        <v>0.27257108399267949</v>
      </c>
      <c r="L221" s="4">
        <f t="shared" si="32"/>
        <v>4.7059939539983216E-3</v>
      </c>
      <c r="M221" s="5">
        <f t="shared" si="37"/>
        <v>140.69127417271037</v>
      </c>
      <c r="N221" s="5">
        <f t="shared" si="38"/>
        <v>11.236589994351863</v>
      </c>
    </row>
    <row r="222" spans="1:14" x14ac:dyDescent="0.25">
      <c r="A222" s="2">
        <f t="shared" si="33"/>
        <v>1100</v>
      </c>
      <c r="B222" s="6">
        <f t="shared" si="39"/>
        <v>98.970874202456628</v>
      </c>
      <c r="C222" s="4">
        <f>[1]!Energy2Beta(B222)</f>
        <v>0.42762732492152</v>
      </c>
      <c r="D222" s="4">
        <f t="shared" si="31"/>
        <v>0.12819839573822248</v>
      </c>
      <c r="E222" s="2">
        <f t="shared" si="40"/>
        <v>5</v>
      </c>
      <c r="F222" s="9">
        <f t="shared" si="34"/>
        <v>0.64099197869111235</v>
      </c>
      <c r="G222" s="9">
        <f>CompoundDensity*F222/10</f>
        <v>5.1194106362123071E-2</v>
      </c>
      <c r="H222" s="11">
        <f>[1]!StoppingPower(Zb,Ab,B222,Zt1_,ElossModel)/ft1_</f>
        <v>5.0940752924999995</v>
      </c>
      <c r="I222" s="11">
        <f>[1]!StoppingPower(Zb,Ab,B222,Zt2_,ElossModel)/ft2_</f>
        <v>6.0151240799999997</v>
      </c>
      <c r="J222" s="11">
        <f t="shared" si="35"/>
        <v>5.3243374893749991</v>
      </c>
      <c r="K222" s="4">
        <f t="shared" si="36"/>
        <v>0.27257469973890303</v>
      </c>
      <c r="L222" s="4">
        <f t="shared" si="32"/>
        <v>4.7060563805757039E-3</v>
      </c>
      <c r="M222" s="5">
        <f t="shared" si="37"/>
        <v>141.33226615140148</v>
      </c>
      <c r="N222" s="5">
        <f t="shared" si="38"/>
        <v>11.287784100713987</v>
      </c>
    </row>
    <row r="223" spans="1:14" x14ac:dyDescent="0.25">
      <c r="A223" s="2">
        <f t="shared" si="33"/>
        <v>1105</v>
      </c>
      <c r="B223" s="6">
        <f t="shared" si="39"/>
        <v>98.966168146076058</v>
      </c>
      <c r="C223" s="4">
        <f>[1]!Energy2Beta(B223)</f>
        <v>0.42761859802934127</v>
      </c>
      <c r="D223" s="4">
        <f t="shared" si="31"/>
        <v>0.12819577950321623</v>
      </c>
      <c r="E223" s="2">
        <f t="shared" si="40"/>
        <v>5</v>
      </c>
      <c r="F223" s="9">
        <f t="shared" si="34"/>
        <v>0.64097889751608117</v>
      </c>
      <c r="G223" s="9">
        <f>CompoundDensity*F223/10</f>
        <v>5.1193061607916854E-2</v>
      </c>
      <c r="H223" s="11">
        <f>[1]!StoppingPower(Zb,Ab,B223,Zt1_,ElossModel)/ft1_</f>
        <v>5.094245448333333</v>
      </c>
      <c r="I223" s="11">
        <f>[1]!StoppingPower(Zb,Ab,B223,Zt2_,ElossModel)/ft2_</f>
        <v>6.0153256799999992</v>
      </c>
      <c r="J223" s="11">
        <f t="shared" si="35"/>
        <v>5.32451550625</v>
      </c>
      <c r="K223" s="4">
        <f t="shared" si="36"/>
        <v>0.27257825034376487</v>
      </c>
      <c r="L223" s="4">
        <f t="shared" si="32"/>
        <v>4.7061176824745267E-3</v>
      </c>
      <c r="M223" s="5">
        <f t="shared" si="37"/>
        <v>141.97324504891756</v>
      </c>
      <c r="N223" s="5">
        <f t="shared" si="38"/>
        <v>11.338977162321903</v>
      </c>
    </row>
    <row r="224" spans="1:14" x14ac:dyDescent="0.25">
      <c r="A224" s="2">
        <f t="shared" si="33"/>
        <v>1110</v>
      </c>
      <c r="B224" s="6">
        <f t="shared" si="39"/>
        <v>98.961462028393584</v>
      </c>
      <c r="C224" s="4">
        <f>[1]!Energy2Beta(B224)</f>
        <v>0.42760987072580514</v>
      </c>
      <c r="D224" s="4">
        <f t="shared" si="31"/>
        <v>0.12819316314488913</v>
      </c>
      <c r="E224" s="2">
        <f t="shared" si="40"/>
        <v>5</v>
      </c>
      <c r="F224" s="9">
        <f t="shared" si="34"/>
        <v>0.64096581572444566</v>
      </c>
      <c r="G224" s="9">
        <f>CompoundDensity*F224/10</f>
        <v>5.1192016804464301E-2</v>
      </c>
      <c r="H224" s="11">
        <f>[1]!StoppingPower(Zb,Ab,B224,Zt1_,ElossModel)/ft1_</f>
        <v>5.0944156041666666</v>
      </c>
      <c r="I224" s="11">
        <f>[1]!StoppingPower(Zb,Ab,B224,Zt2_,ElossModel)/ft2_</f>
        <v>6.0155323200000002</v>
      </c>
      <c r="J224" s="11">
        <f t="shared" si="35"/>
        <v>5.3246947831250004</v>
      </c>
      <c r="K224" s="4">
        <f t="shared" si="36"/>
        <v>0.27258186481637842</v>
      </c>
      <c r="L224" s="4">
        <f t="shared" si="32"/>
        <v>4.7061800870627796E-3</v>
      </c>
      <c r="M224" s="5">
        <f t="shared" si="37"/>
        <v>142.61421086464202</v>
      </c>
      <c r="N224" s="5">
        <f t="shared" si="38"/>
        <v>11.390169179126367</v>
      </c>
    </row>
    <row r="225" spans="1:14" x14ac:dyDescent="0.25">
      <c r="A225" s="2">
        <f t="shared" si="33"/>
        <v>1115</v>
      </c>
      <c r="B225" s="6">
        <f t="shared" si="39"/>
        <v>98.956755848306514</v>
      </c>
      <c r="C225" s="4">
        <f>[1]!Energy2Beta(B225)</f>
        <v>0.42760114300883495</v>
      </c>
      <c r="D225" s="4">
        <f t="shared" si="31"/>
        <v>0.12819054666261864</v>
      </c>
      <c r="E225" s="2">
        <f t="shared" si="40"/>
        <v>5</v>
      </c>
      <c r="F225" s="9">
        <f t="shared" si="34"/>
        <v>0.64095273331309321</v>
      </c>
      <c r="G225" s="9">
        <f>CompoundDensity*F225/10</f>
        <v>5.1190971951516819E-2</v>
      </c>
      <c r="H225" s="11">
        <f>[1]!StoppingPower(Zb,Ab,B225,Zt1_,ElossModel)/ft1_</f>
        <v>5.0945857600000002</v>
      </c>
      <c r="I225" s="11">
        <f>[1]!StoppingPower(Zb,Ab,B225,Zt2_,ElossModel)/ft2_</f>
        <v>6.0157389600000002</v>
      </c>
      <c r="J225" s="11">
        <f t="shared" si="35"/>
        <v>5.32487406</v>
      </c>
      <c r="K225" s="4">
        <f t="shared" si="36"/>
        <v>0.2725854786508195</v>
      </c>
      <c r="L225" s="4">
        <f t="shared" si="32"/>
        <v>4.7062424806328584E-3</v>
      </c>
      <c r="M225" s="5">
        <f t="shared" si="37"/>
        <v>143.25516359795512</v>
      </c>
      <c r="N225" s="5">
        <f t="shared" si="38"/>
        <v>11.441360151077884</v>
      </c>
    </row>
    <row r="226" spans="1:14" x14ac:dyDescent="0.25">
      <c r="A226" s="2">
        <f t="shared" si="33"/>
        <v>1120</v>
      </c>
      <c r="B226" s="6">
        <f t="shared" si="39"/>
        <v>98.952049605825877</v>
      </c>
      <c r="C226" s="4">
        <f>[1]!Energy2Beta(B226)</f>
        <v>0.42759241487841887</v>
      </c>
      <c r="D226" s="4">
        <f t="shared" si="31"/>
        <v>0.12818793005640119</v>
      </c>
      <c r="E226" s="2">
        <f t="shared" si="40"/>
        <v>5</v>
      </c>
      <c r="F226" s="9">
        <f t="shared" si="34"/>
        <v>0.64093965028200595</v>
      </c>
      <c r="G226" s="9">
        <f>CompoundDensity*F226/10</f>
        <v>5.1189927049072971E-2</v>
      </c>
      <c r="H226" s="11">
        <f>[1]!StoppingPower(Zb,Ab,B226,Zt1_,ElossModel)/ft1_</f>
        <v>5.0947559158333329</v>
      </c>
      <c r="I226" s="11">
        <f>[1]!StoppingPower(Zb,Ab,B226,Zt2_,ElossModel)/ft2_</f>
        <v>6.0159456000000002</v>
      </c>
      <c r="J226" s="11">
        <f t="shared" si="35"/>
        <v>5.3250533368749995</v>
      </c>
      <c r="K226" s="4">
        <f t="shared" si="36"/>
        <v>0.27258909184705382</v>
      </c>
      <c r="L226" s="4">
        <f t="shared" si="32"/>
        <v>4.7063048631841705E-3</v>
      </c>
      <c r="M226" s="5">
        <f t="shared" si="37"/>
        <v>143.89610324823713</v>
      </c>
      <c r="N226" s="5">
        <f t="shared" si="38"/>
        <v>11.492550078126957</v>
      </c>
    </row>
    <row r="227" spans="1:14" x14ac:dyDescent="0.25">
      <c r="A227" s="2">
        <f t="shared" si="33"/>
        <v>1125</v>
      </c>
      <c r="B227" s="6">
        <f t="shared" si="39"/>
        <v>98.947343300962686</v>
      </c>
      <c r="C227" s="4">
        <f>[1]!Energy2Beta(B227)</f>
        <v>0.42758368633454502</v>
      </c>
      <c r="D227" s="4">
        <f t="shared" si="31"/>
        <v>0.12818531332623326</v>
      </c>
      <c r="E227" s="2">
        <f t="shared" si="40"/>
        <v>5</v>
      </c>
      <c r="F227" s="9">
        <f t="shared" si="34"/>
        <v>0.64092656663116632</v>
      </c>
      <c r="G227" s="9">
        <f>CompoundDensity*F227/10</f>
        <v>5.1188882097131364E-2</v>
      </c>
      <c r="H227" s="11">
        <f>[1]!StoppingPower(Zb,Ab,B227,Zt1_,ElossModel)/ft1_</f>
        <v>5.0949260716666664</v>
      </c>
      <c r="I227" s="11">
        <f>[1]!StoppingPower(Zb,Ab,B227,Zt2_,ElossModel)/ft2_</f>
        <v>6.0161522399999994</v>
      </c>
      <c r="J227" s="11">
        <f t="shared" si="35"/>
        <v>5.3252326137499999</v>
      </c>
      <c r="K227" s="4">
        <f t="shared" si="36"/>
        <v>0.2725927044050474</v>
      </c>
      <c r="L227" s="4">
        <f t="shared" si="32"/>
        <v>4.7063672347161288E-3</v>
      </c>
      <c r="M227" s="5">
        <f t="shared" si="37"/>
        <v>144.5370298148683</v>
      </c>
      <c r="N227" s="5">
        <f t="shared" si="38"/>
        <v>11.543738960224088</v>
      </c>
    </row>
    <row r="228" spans="1:14" x14ac:dyDescent="0.25">
      <c r="A228" s="2">
        <f t="shared" si="33"/>
        <v>1130</v>
      </c>
      <c r="B228" s="6">
        <f t="shared" si="39"/>
        <v>98.942636933727968</v>
      </c>
      <c r="C228" s="4">
        <f>[1]!Energy2Beta(B228)</f>
        <v>0.42757495737720136</v>
      </c>
      <c r="D228" s="4">
        <f t="shared" si="31"/>
        <v>0.1281826964721112</v>
      </c>
      <c r="E228" s="2">
        <f t="shared" si="40"/>
        <v>5</v>
      </c>
      <c r="F228" s="9">
        <f t="shared" si="34"/>
        <v>0.64091348236055601</v>
      </c>
      <c r="G228" s="9">
        <f>CompoundDensity*F228/10</f>
        <v>5.1187837095690525E-2</v>
      </c>
      <c r="H228" s="11">
        <f>[1]!StoppingPower(Zb,Ab,B228,Zt1_,ElossModel)/ft1_</f>
        <v>5.0950962274999991</v>
      </c>
      <c r="I228" s="11">
        <f>[1]!StoppingPower(Zb,Ab,B228,Zt2_,ElossModel)/ft2_</f>
        <v>6.0163588799999994</v>
      </c>
      <c r="J228" s="11">
        <f t="shared" si="35"/>
        <v>5.3254118906249994</v>
      </c>
      <c r="K228" s="4">
        <f t="shared" si="36"/>
        <v>0.27259631632476578</v>
      </c>
      <c r="L228" s="4">
        <f t="shared" si="32"/>
        <v>4.7064295952281392E-3</v>
      </c>
      <c r="M228" s="5">
        <f t="shared" si="37"/>
        <v>145.17794329722886</v>
      </c>
      <c r="N228" s="5">
        <f t="shared" si="38"/>
        <v>11.594926797319779</v>
      </c>
    </row>
    <row r="229" spans="1:14" x14ac:dyDescent="0.25">
      <c r="A229" s="2">
        <f t="shared" si="33"/>
        <v>1135</v>
      </c>
      <c r="B229" s="6">
        <f t="shared" si="39"/>
        <v>98.937930504132737</v>
      </c>
      <c r="C229" s="4">
        <f>[1]!Energy2Beta(B229)</f>
        <v>0.42756622800637595</v>
      </c>
      <c r="D229" s="4">
        <f t="shared" si="31"/>
        <v>0.12818007949403146</v>
      </c>
      <c r="E229" s="2">
        <f t="shared" si="40"/>
        <v>5</v>
      </c>
      <c r="F229" s="9">
        <f t="shared" si="34"/>
        <v>0.64090039747015726</v>
      </c>
      <c r="G229" s="9">
        <f>CompoundDensity*F229/10</f>
        <v>5.1186792044749053E-2</v>
      </c>
      <c r="H229" s="11">
        <f>[1]!StoppingPower(Zb,Ab,B229,Zt1_,ElossModel)/ft1_</f>
        <v>5.0952663833333336</v>
      </c>
      <c r="I229" s="11">
        <f>[1]!StoppingPower(Zb,Ab,B229,Zt2_,ElossModel)/ft2_</f>
        <v>6.0165655200000003</v>
      </c>
      <c r="J229" s="11">
        <f t="shared" si="35"/>
        <v>5.3255911675000007</v>
      </c>
      <c r="K229" s="4">
        <f t="shared" si="36"/>
        <v>0.27259992760617485</v>
      </c>
      <c r="L229" s="4">
        <f t="shared" si="32"/>
        <v>4.7064919447196126E-3</v>
      </c>
      <c r="M229" s="5">
        <f t="shared" si="37"/>
        <v>145.81884369469901</v>
      </c>
      <c r="N229" s="5">
        <f t="shared" si="38"/>
        <v>11.646113589364528</v>
      </c>
    </row>
    <row r="230" spans="1:14" x14ac:dyDescent="0.25">
      <c r="A230" s="2">
        <f t="shared" si="33"/>
        <v>1140</v>
      </c>
      <c r="B230" s="6">
        <f t="shared" si="39"/>
        <v>98.93322401218802</v>
      </c>
      <c r="C230" s="4">
        <f>[1]!Energy2Beta(B230)</f>
        <v>0.42755749822205774</v>
      </c>
      <c r="D230" s="4">
        <f t="shared" si="31"/>
        <v>0.12817746239199068</v>
      </c>
      <c r="E230" s="2">
        <f t="shared" si="40"/>
        <v>5</v>
      </c>
      <c r="F230" s="9">
        <f t="shared" si="34"/>
        <v>0.64088731195995341</v>
      </c>
      <c r="G230" s="9">
        <f>CompoundDensity*F230/10</f>
        <v>5.1185746944305596E-2</v>
      </c>
      <c r="H230" s="11">
        <f>[1]!StoppingPower(Zb,Ab,B230,Zt1_,ElossModel)/ft1_</f>
        <v>5.0954465483333324</v>
      </c>
      <c r="I230" s="11">
        <f>[1]!StoppingPower(Zb,Ab,B230,Zt2_,ElossModel)/ft2_</f>
        <v>6.0167721600000004</v>
      </c>
      <c r="J230" s="11">
        <f t="shared" si="35"/>
        <v>5.3257779512500001</v>
      </c>
      <c r="K230" s="4">
        <f t="shared" si="36"/>
        <v>0.27260392249424481</v>
      </c>
      <c r="L230" s="4">
        <f t="shared" si="32"/>
        <v>4.7065609172563501E-3</v>
      </c>
      <c r="M230" s="5">
        <f t="shared" si="37"/>
        <v>146.45973100665896</v>
      </c>
      <c r="N230" s="5">
        <f t="shared" si="38"/>
        <v>11.697299336308834</v>
      </c>
    </row>
    <row r="231" spans="1:14" x14ac:dyDescent="0.25">
      <c r="A231" s="2">
        <f t="shared" si="33"/>
        <v>1145</v>
      </c>
      <c r="B231" s="6">
        <f t="shared" si="39"/>
        <v>98.928517451270764</v>
      </c>
      <c r="C231" s="4">
        <f>[1]!Energy2Beta(B231)</f>
        <v>0.42754876801192837</v>
      </c>
      <c r="D231" s="4">
        <f t="shared" si="31"/>
        <v>0.12817484516229602</v>
      </c>
      <c r="E231" s="2">
        <f t="shared" si="40"/>
        <v>5</v>
      </c>
      <c r="F231" s="9">
        <f t="shared" si="34"/>
        <v>0.64087422581148012</v>
      </c>
      <c r="G231" s="9">
        <f>CompoundDensity*F231/10</f>
        <v>5.1184701792885479E-2</v>
      </c>
      <c r="H231" s="11">
        <f>[1]!StoppingPower(Zb,Ab,B231,Zt1_,ElossModel)/ft1_</f>
        <v>5.0956167041666669</v>
      </c>
      <c r="I231" s="11">
        <f>[1]!StoppingPower(Zb,Ab,B231,Zt2_,ElossModel)/ft2_</f>
        <v>6.0169787999999995</v>
      </c>
      <c r="J231" s="11">
        <f t="shared" si="35"/>
        <v>5.3259572281250005</v>
      </c>
      <c r="K231" s="4">
        <f t="shared" si="36"/>
        <v>0.2726075324832411</v>
      </c>
      <c r="L231" s="4">
        <f t="shared" si="32"/>
        <v>4.706623244434059E-3</v>
      </c>
      <c r="M231" s="5">
        <f t="shared" si="37"/>
        <v>147.10060523247043</v>
      </c>
      <c r="N231" s="5">
        <f t="shared" si="38"/>
        <v>11.74848403810172</v>
      </c>
    </row>
    <row r="232" spans="1:14" x14ac:dyDescent="0.25">
      <c r="A232" s="2">
        <f t="shared" si="33"/>
        <v>1150</v>
      </c>
      <c r="B232" s="6">
        <f t="shared" si="39"/>
        <v>98.923810828026333</v>
      </c>
      <c r="C232" s="4">
        <f>[1]!Energy2Beta(B232)</f>
        <v>0.42754003738828178</v>
      </c>
      <c r="D232" s="4">
        <f t="shared" si="31"/>
        <v>0.12817222780863299</v>
      </c>
      <c r="E232" s="2">
        <f t="shared" si="40"/>
        <v>5</v>
      </c>
      <c r="F232" s="9">
        <f t="shared" si="34"/>
        <v>0.640861139043165</v>
      </c>
      <c r="G232" s="9">
        <f>CompoundDensity*F232/10</f>
        <v>5.1183656591960461E-2</v>
      </c>
      <c r="H232" s="11">
        <f>[1]!StoppingPower(Zb,Ab,B232,Zt1_,ElossModel)/ft1_</f>
        <v>5.0957868599999996</v>
      </c>
      <c r="I232" s="11">
        <f>[1]!StoppingPower(Zb,Ab,B232,Zt2_,ElossModel)/ft2_</f>
        <v>6.0171854399999996</v>
      </c>
      <c r="J232" s="11">
        <f t="shared" si="35"/>
        <v>5.3261365049999991</v>
      </c>
      <c r="K232" s="4">
        <f t="shared" si="36"/>
        <v>0.27261114183382446</v>
      </c>
      <c r="L232" s="4">
        <f t="shared" si="32"/>
        <v>4.7066855605894433E-3</v>
      </c>
      <c r="M232" s="5">
        <f t="shared" si="37"/>
        <v>147.74146637151358</v>
      </c>
      <c r="N232" s="5">
        <f t="shared" si="38"/>
        <v>11.799667694693682</v>
      </c>
    </row>
    <row r="233" spans="1:14" x14ac:dyDescent="0.25">
      <c r="A233" s="2">
        <f t="shared" si="33"/>
        <v>1155</v>
      </c>
      <c r="B233" s="6">
        <f t="shared" si="39"/>
        <v>98.919104142465741</v>
      </c>
      <c r="C233" s="4">
        <f>[1]!Energy2Beta(B233)</f>
        <v>0.42753130635110609</v>
      </c>
      <c r="D233" s="4">
        <f t="shared" si="31"/>
        <v>0.12816961033099811</v>
      </c>
      <c r="E233" s="2">
        <f t="shared" si="40"/>
        <v>5</v>
      </c>
      <c r="F233" s="9">
        <f t="shared" si="34"/>
        <v>0.64084805165499059</v>
      </c>
      <c r="G233" s="9">
        <f>CompoundDensity*F233/10</f>
        <v>5.1182611341529141E-2</v>
      </c>
      <c r="H233" s="11">
        <f>[1]!StoppingPower(Zb,Ab,B233,Zt1_,ElossModel)/ft1_</f>
        <v>5.0959570158333332</v>
      </c>
      <c r="I233" s="11">
        <f>[1]!StoppingPower(Zb,Ab,B233,Zt2_,ElossModel)/ft2_</f>
        <v>6.0173920800000005</v>
      </c>
      <c r="J233" s="11">
        <f t="shared" si="35"/>
        <v>5.3263157818749995</v>
      </c>
      <c r="K233" s="4">
        <f t="shared" si="36"/>
        <v>0.27261475054596102</v>
      </c>
      <c r="L233" s="4">
        <f t="shared" si="32"/>
        <v>4.7067478657219159E-3</v>
      </c>
      <c r="M233" s="5">
        <f t="shared" si="37"/>
        <v>148.38231442316857</v>
      </c>
      <c r="N233" s="5">
        <f t="shared" si="38"/>
        <v>11.850850306035211</v>
      </c>
    </row>
    <row r="234" spans="1:14" x14ac:dyDescent="0.25">
      <c r="A234" s="2">
        <f t="shared" si="33"/>
        <v>1160</v>
      </c>
      <c r="B234" s="6">
        <f t="shared" si="39"/>
        <v>98.914397394600016</v>
      </c>
      <c r="C234" s="4">
        <f>[1]!Energy2Beta(B234)</f>
        <v>0.42752257490038936</v>
      </c>
      <c r="D234" s="4">
        <f t="shared" si="31"/>
        <v>0.12816699272938772</v>
      </c>
      <c r="E234" s="2">
        <f t="shared" si="40"/>
        <v>5</v>
      </c>
      <c r="F234" s="9">
        <f t="shared" si="34"/>
        <v>0.64083496364693859</v>
      </c>
      <c r="G234" s="9">
        <f>CompoundDensity*F234/10</f>
        <v>5.1181566041590042E-2</v>
      </c>
      <c r="H234" s="11">
        <f>[1]!StoppingPower(Zb,Ab,B234,Zt1_,ElossModel)/ft1_</f>
        <v>5.0961271716666658</v>
      </c>
      <c r="I234" s="11">
        <f>[1]!StoppingPower(Zb,Ab,B234,Zt2_,ElossModel)/ft2_</f>
        <v>6.0175987199999996</v>
      </c>
      <c r="J234" s="11">
        <f t="shared" si="35"/>
        <v>5.3264950587499991</v>
      </c>
      <c r="K234" s="4">
        <f t="shared" si="36"/>
        <v>0.27261835861961609</v>
      </c>
      <c r="L234" s="4">
        <f t="shared" si="32"/>
        <v>4.7068101598308782E-3</v>
      </c>
      <c r="M234" s="5">
        <f t="shared" si="37"/>
        <v>149.0231493868155</v>
      </c>
      <c r="N234" s="5">
        <f t="shared" si="38"/>
        <v>11.902031872076801</v>
      </c>
    </row>
    <row r="235" spans="1:14" x14ac:dyDescent="0.25">
      <c r="A235" s="2">
        <f t="shared" si="33"/>
        <v>1165</v>
      </c>
      <c r="B235" s="6">
        <f t="shared" si="39"/>
        <v>98.909690584440185</v>
      </c>
      <c r="C235" s="4">
        <f>[1]!Energy2Beta(B235)</f>
        <v>0.42751384303611994</v>
      </c>
      <c r="D235" s="4">
        <f t="shared" si="31"/>
        <v>0.1281643750037984</v>
      </c>
      <c r="E235" s="2">
        <f t="shared" si="40"/>
        <v>5</v>
      </c>
      <c r="F235" s="9">
        <f t="shared" si="34"/>
        <v>0.64082187501899202</v>
      </c>
      <c r="G235" s="9">
        <f>CompoundDensity*F235/10</f>
        <v>5.1180520692141837E-2</v>
      </c>
      <c r="H235" s="11">
        <f>[1]!StoppingPower(Zb,Ab,B235,Zt1_,ElossModel)/ft1_</f>
        <v>5.0962973275000003</v>
      </c>
      <c r="I235" s="11">
        <f>[1]!StoppingPower(Zb,Ab,B235,Zt2_,ElossModel)/ft2_</f>
        <v>6.0178053599999997</v>
      </c>
      <c r="J235" s="11">
        <f t="shared" si="35"/>
        <v>5.3266743356250004</v>
      </c>
      <c r="K235" s="4">
        <f t="shared" si="36"/>
        <v>0.27262196605475619</v>
      </c>
      <c r="L235" s="4">
        <f t="shared" si="32"/>
        <v>4.7068724429157535E-3</v>
      </c>
      <c r="M235" s="5">
        <f t="shared" si="37"/>
        <v>149.66397126183449</v>
      </c>
      <c r="N235" s="5">
        <f t="shared" si="38"/>
        <v>11.953212392768943</v>
      </c>
    </row>
    <row r="236" spans="1:14" x14ac:dyDescent="0.25">
      <c r="A236" s="2">
        <f t="shared" si="33"/>
        <v>1170</v>
      </c>
      <c r="B236" s="6">
        <f t="shared" si="39"/>
        <v>98.904983711997275</v>
      </c>
      <c r="C236" s="4">
        <f>[1]!Energy2Beta(B236)</f>
        <v>0.42750511075828601</v>
      </c>
      <c r="D236" s="4">
        <f t="shared" si="31"/>
        <v>0.12816175715422656</v>
      </c>
      <c r="E236" s="2">
        <f t="shared" si="40"/>
        <v>5</v>
      </c>
      <c r="F236" s="9">
        <f t="shared" si="34"/>
        <v>0.64080878577113287</v>
      </c>
      <c r="G236" s="9">
        <f>CompoundDensity*F236/10</f>
        <v>5.1179475293183063E-2</v>
      </c>
      <c r="H236" s="11">
        <f>[1]!StoppingPower(Zb,Ab,B236,Zt1_,ElossModel)/ft1_</f>
        <v>5.096467483333333</v>
      </c>
      <c r="I236" s="11">
        <f>[1]!StoppingPower(Zb,Ab,B236,Zt2_,ElossModel)/ft2_</f>
        <v>6.0180119999999997</v>
      </c>
      <c r="J236" s="11">
        <f t="shared" si="35"/>
        <v>5.3268536124999999</v>
      </c>
      <c r="K236" s="4">
        <f t="shared" si="36"/>
        <v>0.2726255728513467</v>
      </c>
      <c r="L236" s="4">
        <f t="shared" si="32"/>
        <v>4.7069347149759425E-3</v>
      </c>
      <c r="M236" s="5">
        <f t="shared" si="37"/>
        <v>150.30478004760562</v>
      </c>
      <c r="N236" s="5">
        <f t="shared" si="38"/>
        <v>12.004391868062127</v>
      </c>
    </row>
    <row r="237" spans="1:14" x14ac:dyDescent="0.25">
      <c r="A237" s="2">
        <f t="shared" si="33"/>
        <v>1175</v>
      </c>
      <c r="B237" s="6">
        <f t="shared" si="39"/>
        <v>98.900276777282301</v>
      </c>
      <c r="C237" s="4">
        <f>[1]!Energy2Beta(B237)</f>
        <v>0.42749637806687557</v>
      </c>
      <c r="D237" s="4">
        <f t="shared" si="31"/>
        <v>0.12815913918066862</v>
      </c>
      <c r="E237" s="2">
        <f t="shared" si="40"/>
        <v>5</v>
      </c>
      <c r="F237" s="9">
        <f t="shared" si="34"/>
        <v>0.64079569590334318</v>
      </c>
      <c r="G237" s="9">
        <f>CompoundDensity*F237/10</f>
        <v>5.1178429844712311E-2</v>
      </c>
      <c r="H237" s="11">
        <f>[1]!StoppingPower(Zb,Ab,B237,Zt1_,ElossModel)/ft1_</f>
        <v>5.0966376391666666</v>
      </c>
      <c r="I237" s="11">
        <f>[1]!StoppingPower(Zb,Ab,B237,Zt2_,ElossModel)/ft2_</f>
        <v>6.0182236800000002</v>
      </c>
      <c r="J237" s="11">
        <f t="shared" si="35"/>
        <v>5.3270341493750006</v>
      </c>
      <c r="K237" s="4">
        <f t="shared" si="36"/>
        <v>0.27262924349417522</v>
      </c>
      <c r="L237" s="4">
        <f t="shared" si="32"/>
        <v>4.7069980893541244E-3</v>
      </c>
      <c r="M237" s="5">
        <f t="shared" si="37"/>
        <v>150.94557574350895</v>
      </c>
      <c r="N237" s="5">
        <f t="shared" si="38"/>
        <v>12.05557029790684</v>
      </c>
    </row>
    <row r="238" spans="1:14" x14ac:dyDescent="0.25">
      <c r="A238" s="2">
        <f t="shared" si="33"/>
        <v>1180</v>
      </c>
      <c r="B238" s="6">
        <f t="shared" si="39"/>
        <v>98.89556977919294</v>
      </c>
      <c r="C238" s="4">
        <f>[1]!Energy2Beta(B238)</f>
        <v>0.42748764495981129</v>
      </c>
      <c r="D238" s="4">
        <f t="shared" si="31"/>
        <v>0.12815652108250183</v>
      </c>
      <c r="E238" s="2">
        <f t="shared" si="40"/>
        <v>5</v>
      </c>
      <c r="F238" s="9">
        <f t="shared" si="34"/>
        <v>0.6407826054125092</v>
      </c>
      <c r="G238" s="9">
        <f>CompoundDensity*F238/10</f>
        <v>5.1177384346480871E-2</v>
      </c>
      <c r="H238" s="11">
        <f>[1]!StoppingPower(Zb,Ab,B238,Zt1_,ElossModel)/ft1_</f>
        <v>5.0968077949999993</v>
      </c>
      <c r="I238" s="11">
        <f>[1]!StoppingPower(Zb,Ab,B238,Zt2_,ElossModel)/ft2_</f>
        <v>6.0184303200000002</v>
      </c>
      <c r="J238" s="11">
        <f t="shared" si="35"/>
        <v>5.3272134262499993</v>
      </c>
      <c r="K238" s="4">
        <f t="shared" si="36"/>
        <v>0.27263284901092943</v>
      </c>
      <c r="L238" s="4">
        <f t="shared" si="32"/>
        <v>4.707060339317685E-3</v>
      </c>
      <c r="M238" s="5">
        <f t="shared" si="37"/>
        <v>151.58635834892146</v>
      </c>
      <c r="N238" s="5">
        <f t="shared" si="38"/>
        <v>12.106747682253321</v>
      </c>
    </row>
    <row r="239" spans="1:14" x14ac:dyDescent="0.25">
      <c r="A239" s="2">
        <f t="shared" si="33"/>
        <v>1185</v>
      </c>
      <c r="B239" s="6">
        <f t="shared" si="39"/>
        <v>98.890862718853626</v>
      </c>
      <c r="C239" s="4">
        <f>[1]!Energy2Beta(B239)</f>
        <v>0.4274789114391469</v>
      </c>
      <c r="D239" s="4">
        <f t="shared" si="31"/>
        <v>0.12815390286034184</v>
      </c>
      <c r="E239" s="2">
        <f t="shared" si="40"/>
        <v>5</v>
      </c>
      <c r="F239" s="9">
        <f t="shared" si="34"/>
        <v>0.64076951430170914</v>
      </c>
      <c r="G239" s="9">
        <f>CompoundDensity*F239/10</f>
        <v>5.1176338798734601E-2</v>
      </c>
      <c r="H239" s="11">
        <f>[1]!StoppingPower(Zb,Ab,B239,Zt1_,ElossModel)/ft1_</f>
        <v>5.0969779508333337</v>
      </c>
      <c r="I239" s="11">
        <f>[1]!StoppingPower(Zb,Ab,B239,Zt2_,ElossModel)/ft2_</f>
        <v>6.0186369599999994</v>
      </c>
      <c r="J239" s="11">
        <f t="shared" si="35"/>
        <v>5.3273927031249997</v>
      </c>
      <c r="K239" s="4">
        <f t="shared" si="36"/>
        <v>0.27263645388903152</v>
      </c>
      <c r="L239" s="4">
        <f t="shared" si="32"/>
        <v>4.7071225782547906E-3</v>
      </c>
      <c r="M239" s="5">
        <f t="shared" si="37"/>
        <v>152.22712786322316</v>
      </c>
      <c r="N239" s="5">
        <f t="shared" si="38"/>
        <v>12.157924021052056</v>
      </c>
    </row>
    <row r="240" spans="1:14" x14ac:dyDescent="0.25">
      <c r="A240" s="2">
        <f t="shared" si="33"/>
        <v>1190</v>
      </c>
      <c r="B240" s="6">
        <f t="shared" si="39"/>
        <v>98.886155596275373</v>
      </c>
      <c r="C240" s="4">
        <f>[1]!Energy2Beta(B240)</f>
        <v>0.42747017750487037</v>
      </c>
      <c r="D240" s="4">
        <f t="shared" si="31"/>
        <v>0.12815128451418509</v>
      </c>
      <c r="E240" s="2">
        <f t="shared" si="40"/>
        <v>5</v>
      </c>
      <c r="F240" s="9">
        <f t="shared" si="34"/>
        <v>0.64075642257092547</v>
      </c>
      <c r="G240" s="9">
        <f>CompoundDensity*F240/10</f>
        <v>5.1175293201472107E-2</v>
      </c>
      <c r="H240" s="11">
        <f>[1]!StoppingPower(Zb,Ab,B240,Zt1_,ElossModel)/ft1_</f>
        <v>5.0971481066666664</v>
      </c>
      <c r="I240" s="11">
        <f>[1]!StoppingPower(Zb,Ab,B240,Zt2_,ElossModel)/ft2_</f>
        <v>6.0188435999999994</v>
      </c>
      <c r="J240" s="11">
        <f t="shared" si="35"/>
        <v>5.3275719800000001</v>
      </c>
      <c r="K240" s="4">
        <f t="shared" si="36"/>
        <v>0.27264005812844727</v>
      </c>
      <c r="L240" s="4">
        <f t="shared" si="32"/>
        <v>4.707184806164849E-3</v>
      </c>
      <c r="M240" s="5">
        <f t="shared" si="37"/>
        <v>152.86788428579408</v>
      </c>
      <c r="N240" s="5">
        <f t="shared" si="38"/>
        <v>12.209099314253528</v>
      </c>
    </row>
    <row r="241" spans="1:14" x14ac:dyDescent="0.25">
      <c r="A241" s="2">
        <f t="shared" si="33"/>
        <v>1195</v>
      </c>
      <c r="B241" s="6">
        <f t="shared" si="39"/>
        <v>98.881448411469208</v>
      </c>
      <c r="C241" s="4">
        <f>[1]!Energy2Beta(B241)</f>
        <v>0.42746144315697016</v>
      </c>
      <c r="D241" s="4">
        <f t="shared" si="31"/>
        <v>0.12814866604402808</v>
      </c>
      <c r="E241" s="2">
        <f t="shared" si="40"/>
        <v>5</v>
      </c>
      <c r="F241" s="9">
        <f t="shared" si="34"/>
        <v>0.64074333022014041</v>
      </c>
      <c r="G241" s="9">
        <f>CompoundDensity*F241/10</f>
        <v>5.1174247554691951E-2</v>
      </c>
      <c r="H241" s="11">
        <f>[1]!StoppingPower(Zb,Ab,B241,Zt1_,ElossModel)/ft1_</f>
        <v>5.0973182625</v>
      </c>
      <c r="I241" s="11">
        <f>[1]!StoppingPower(Zb,Ab,B241,Zt2_,ElossModel)/ft2_</f>
        <v>6.0190502400000003</v>
      </c>
      <c r="J241" s="11">
        <f t="shared" si="35"/>
        <v>5.3277512568750005</v>
      </c>
      <c r="K241" s="4">
        <f t="shared" si="36"/>
        <v>0.27264366172914245</v>
      </c>
      <c r="L241" s="4">
        <f t="shared" si="32"/>
        <v>4.7072470230472702E-3</v>
      </c>
      <c r="M241" s="5">
        <f t="shared" si="37"/>
        <v>153.50862761601422</v>
      </c>
      <c r="N241" s="5">
        <f t="shared" si="38"/>
        <v>12.260273561808221</v>
      </c>
    </row>
    <row r="242" spans="1:14" x14ac:dyDescent="0.25">
      <c r="A242" s="2">
        <f t="shared" si="33"/>
        <v>1200</v>
      </c>
      <c r="B242" s="6">
        <f t="shared" si="39"/>
        <v>98.876741164446159</v>
      </c>
      <c r="C242" s="4">
        <f>[1]!Energy2Beta(B242)</f>
        <v>0.42745270839543437</v>
      </c>
      <c r="D242" s="4">
        <f t="shared" si="31"/>
        <v>0.12814604744986727</v>
      </c>
      <c r="E242" s="2">
        <f t="shared" si="40"/>
        <v>5</v>
      </c>
      <c r="F242" s="9">
        <f t="shared" si="34"/>
        <v>0.64073023724933631</v>
      </c>
      <c r="G242" s="9">
        <f>CompoundDensity*F242/10</f>
        <v>5.1173201858392747E-2</v>
      </c>
      <c r="H242" s="11">
        <f>[1]!StoppingPower(Zb,Ab,B242,Zt1_,ElossModel)/ft1_</f>
        <v>5.0974884183333327</v>
      </c>
      <c r="I242" s="11">
        <f>[1]!StoppingPower(Zb,Ab,B242,Zt2_,ElossModel)/ft2_</f>
        <v>6.0192568800000004</v>
      </c>
      <c r="J242" s="11">
        <f t="shared" si="35"/>
        <v>5.3279305337499991</v>
      </c>
      <c r="K242" s="4">
        <f t="shared" si="36"/>
        <v>0.27264726469108291</v>
      </c>
      <c r="L242" s="4">
        <f t="shared" si="32"/>
        <v>4.7073092289014636E-3</v>
      </c>
      <c r="M242" s="5">
        <f t="shared" si="37"/>
        <v>154.14935785326355</v>
      </c>
      <c r="N242" s="5">
        <f t="shared" si="38"/>
        <v>12.311446763666615</v>
      </c>
    </row>
    <row r="243" spans="1:14" x14ac:dyDescent="0.25">
      <c r="A243" s="2">
        <f t="shared" si="33"/>
        <v>1205</v>
      </c>
      <c r="B243" s="6">
        <f t="shared" si="39"/>
        <v>98.872033855217254</v>
      </c>
      <c r="C243" s="4">
        <f>[1]!Energy2Beta(B243)</f>
        <v>0.42744397322025107</v>
      </c>
      <c r="D243" s="4">
        <f t="shared" si="31"/>
        <v>0.12814342873169907</v>
      </c>
      <c r="E243" s="2">
        <f t="shared" si="40"/>
        <v>5</v>
      </c>
      <c r="F243" s="9">
        <f t="shared" si="34"/>
        <v>0.6407171436584953</v>
      </c>
      <c r="G243" s="9">
        <f>CompoundDensity*F243/10</f>
        <v>5.1172156112573045E-2</v>
      </c>
      <c r="H243" s="11">
        <f>[1]!StoppingPower(Zb,Ab,B243,Zt1_,ElossModel)/ft1_</f>
        <v>5.0976585741666671</v>
      </c>
      <c r="I243" s="11">
        <f>[1]!StoppingPower(Zb,Ab,B243,Zt2_,ElossModel)/ft2_</f>
        <v>6.0194635199999995</v>
      </c>
      <c r="J243" s="11">
        <f t="shared" si="35"/>
        <v>5.3281098106250004</v>
      </c>
      <c r="K243" s="4">
        <f t="shared" si="36"/>
        <v>0.27265086701423452</v>
      </c>
      <c r="L243" s="4">
        <f t="shared" si="32"/>
        <v>4.7073714237268411E-3</v>
      </c>
      <c r="M243" s="5">
        <f t="shared" si="37"/>
        <v>154.79007499692204</v>
      </c>
      <c r="N243" s="5">
        <f t="shared" si="38"/>
        <v>12.362618919779187</v>
      </c>
    </row>
    <row r="244" spans="1:14" x14ac:dyDescent="0.25">
      <c r="A244" s="2">
        <f t="shared" si="33"/>
        <v>1210</v>
      </c>
      <c r="B244" s="6">
        <f t="shared" si="39"/>
        <v>98.867326483793533</v>
      </c>
      <c r="C244" s="4">
        <f>[1]!Energy2Beta(B244)</f>
        <v>0.42743523763140862</v>
      </c>
      <c r="D244" s="4">
        <f t="shared" si="31"/>
        <v>0.12814080988951998</v>
      </c>
      <c r="E244" s="2">
        <f t="shared" si="40"/>
        <v>5</v>
      </c>
      <c r="F244" s="9">
        <f t="shared" si="34"/>
        <v>0.64070404944759995</v>
      </c>
      <c r="G244" s="9">
        <f>CompoundDensity*F244/10</f>
        <v>5.1171110317231462E-2</v>
      </c>
      <c r="H244" s="11">
        <f>[1]!StoppingPower(Zb,Ab,B244,Zt1_,ElossModel)/ft1_</f>
        <v>5.0978287299999998</v>
      </c>
      <c r="I244" s="11">
        <f>[1]!StoppingPower(Zb,Ab,B244,Zt2_,ElossModel)/ft2_</f>
        <v>6.0196701599999995</v>
      </c>
      <c r="J244" s="11">
        <f t="shared" si="35"/>
        <v>5.3282890875</v>
      </c>
      <c r="K244" s="4">
        <f t="shared" si="36"/>
        <v>0.27265446869856308</v>
      </c>
      <c r="L244" s="4">
        <f t="shared" si="32"/>
        <v>4.7074336075228112E-3</v>
      </c>
      <c r="M244" s="5">
        <f t="shared" si="37"/>
        <v>155.43077904636965</v>
      </c>
      <c r="N244" s="5">
        <f t="shared" si="38"/>
        <v>12.413790030096418</v>
      </c>
    </row>
    <row r="245" spans="1:14" x14ac:dyDescent="0.25">
      <c r="A245" s="2">
        <f t="shared" si="33"/>
        <v>1215</v>
      </c>
      <c r="B245" s="6">
        <f t="shared" si="39"/>
        <v>98.862619050186012</v>
      </c>
      <c r="C245" s="4">
        <f>[1]!Energy2Beta(B245)</f>
        <v>0.42742650162889501</v>
      </c>
      <c r="D245" s="4">
        <f t="shared" si="31"/>
        <v>0.12813819092332643</v>
      </c>
      <c r="E245" s="2">
        <f t="shared" si="40"/>
        <v>5</v>
      </c>
      <c r="F245" s="9">
        <f t="shared" si="34"/>
        <v>0.64069095461663217</v>
      </c>
      <c r="G245" s="9">
        <f>CompoundDensity*F245/10</f>
        <v>5.1170064472366564E-2</v>
      </c>
      <c r="H245" s="11">
        <f>[1]!StoppingPower(Zb,Ab,B245,Zt1_,ElossModel)/ft1_</f>
        <v>5.0979988858333334</v>
      </c>
      <c r="I245" s="11">
        <f>[1]!StoppingPower(Zb,Ab,B245,Zt2_,ElossModel)/ft2_</f>
        <v>6.0198767999999996</v>
      </c>
      <c r="J245" s="11">
        <f t="shared" si="35"/>
        <v>5.3284683643749995</v>
      </c>
      <c r="K245" s="4">
        <f t="shared" si="36"/>
        <v>0.27265806974403434</v>
      </c>
      <c r="L245" s="4">
        <f t="shared" si="32"/>
        <v>4.7074957802887831E-3</v>
      </c>
      <c r="M245" s="5">
        <f t="shared" si="37"/>
        <v>156.0714700009863</v>
      </c>
      <c r="N245" s="5">
        <f t="shared" si="38"/>
        <v>12.464960094568784</v>
      </c>
    </row>
    <row r="246" spans="1:14" x14ac:dyDescent="0.25">
      <c r="A246" s="2">
        <f t="shared" si="33"/>
        <v>1220</v>
      </c>
      <c r="B246" s="6">
        <f t="shared" si="39"/>
        <v>98.857911554405717</v>
      </c>
      <c r="C246" s="4">
        <f>[1]!Energy2Beta(B246)</f>
        <v>0.42741776521269847</v>
      </c>
      <c r="D246" s="4">
        <f t="shared" si="31"/>
        <v>0.12813557183311489</v>
      </c>
      <c r="E246" s="2">
        <f t="shared" si="40"/>
        <v>5</v>
      </c>
      <c r="F246" s="9">
        <f t="shared" si="34"/>
        <v>0.6406778591655744</v>
      </c>
      <c r="G246" s="9">
        <f>CompoundDensity*F246/10</f>
        <v>5.1169018577976934E-2</v>
      </c>
      <c r="H246" s="11">
        <f>[1]!StoppingPower(Zb,Ab,B246,Zt1_,ElossModel)/ft1_</f>
        <v>5.0981690416666661</v>
      </c>
      <c r="I246" s="11">
        <f>[1]!StoppingPower(Zb,Ab,B246,Zt2_,ElossModel)/ft2_</f>
        <v>6.0200834400000005</v>
      </c>
      <c r="J246" s="11">
        <f t="shared" si="35"/>
        <v>5.3286476412499999</v>
      </c>
      <c r="K246" s="4">
        <f t="shared" si="36"/>
        <v>0.27266167015061421</v>
      </c>
      <c r="L246" s="4">
        <f t="shared" si="32"/>
        <v>4.707557942024169E-3</v>
      </c>
      <c r="M246" s="5">
        <f t="shared" si="37"/>
        <v>156.71214786015187</v>
      </c>
      <c r="N246" s="5">
        <f t="shared" si="38"/>
        <v>12.516129113146761</v>
      </c>
    </row>
    <row r="247" spans="1:14" x14ac:dyDescent="0.25">
      <c r="A247" s="2">
        <f t="shared" si="33"/>
        <v>1225</v>
      </c>
      <c r="B247" s="6">
        <f t="shared" si="39"/>
        <v>98.853203996463691</v>
      </c>
      <c r="C247" s="4">
        <f>[1]!Energy2Beta(B247)</f>
        <v>0.42740902838280725</v>
      </c>
      <c r="D247" s="4">
        <f t="shared" si="31"/>
        <v>0.12813295261888177</v>
      </c>
      <c r="E247" s="2">
        <f t="shared" si="40"/>
        <v>5</v>
      </c>
      <c r="F247" s="9">
        <f t="shared" si="34"/>
        <v>0.6406647630944089</v>
      </c>
      <c r="G247" s="9">
        <f>CompoundDensity*F247/10</f>
        <v>5.1167972634061157E-2</v>
      </c>
      <c r="H247" s="11">
        <f>[1]!StoppingPower(Zb,Ab,B247,Zt1_,ElossModel)/ft1_</f>
        <v>5.0983391975000005</v>
      </c>
      <c r="I247" s="11">
        <f>[1]!StoppingPower(Zb,Ab,B247,Zt2_,ElossModel)/ft2_</f>
        <v>6.0202900799999997</v>
      </c>
      <c r="J247" s="11">
        <f t="shared" si="35"/>
        <v>5.3288269181250003</v>
      </c>
      <c r="K247" s="4">
        <f t="shared" si="36"/>
        <v>0.27266526991826845</v>
      </c>
      <c r="L247" s="4">
        <f t="shared" si="32"/>
        <v>4.7076200927283762E-3</v>
      </c>
      <c r="M247" s="5">
        <f t="shared" si="37"/>
        <v>157.35281262324628</v>
      </c>
      <c r="N247" s="5">
        <f t="shared" si="38"/>
        <v>12.567297085780822</v>
      </c>
    </row>
    <row r="248" spans="1:14" x14ac:dyDescent="0.25">
      <c r="A248" s="2">
        <f t="shared" si="33"/>
        <v>1230</v>
      </c>
      <c r="B248" s="6">
        <f t="shared" si="39"/>
        <v>98.84849637637096</v>
      </c>
      <c r="C248" s="4">
        <f>[1]!Energy2Beta(B248)</f>
        <v>0.42740029113920913</v>
      </c>
      <c r="D248" s="4">
        <f t="shared" si="31"/>
        <v>0.12813033328062351</v>
      </c>
      <c r="E248" s="2">
        <f t="shared" si="40"/>
        <v>5</v>
      </c>
      <c r="F248" s="9">
        <f t="shared" si="34"/>
        <v>0.64065166640311755</v>
      </c>
      <c r="G248" s="9">
        <f>CompoundDensity*F248/10</f>
        <v>5.1166926640617796E-2</v>
      </c>
      <c r="H248" s="11">
        <f>[1]!StoppingPower(Zb,Ab,B248,Zt1_,ElossModel)/ft1_</f>
        <v>5.0985093533333332</v>
      </c>
      <c r="I248" s="11">
        <f>[1]!StoppingPower(Zb,Ab,B248,Zt2_,ElossModel)/ft2_</f>
        <v>6.0204967199999997</v>
      </c>
      <c r="J248" s="11">
        <f t="shared" si="35"/>
        <v>5.3290061949999998</v>
      </c>
      <c r="K248" s="4">
        <f t="shared" si="36"/>
        <v>0.27266886904696275</v>
      </c>
      <c r="L248" s="4">
        <f t="shared" si="32"/>
        <v>4.7076822324008125E-3</v>
      </c>
      <c r="M248" s="5">
        <f t="shared" si="37"/>
        <v>157.99346428964941</v>
      </c>
      <c r="N248" s="5">
        <f t="shared" si="38"/>
        <v>12.618464012421439</v>
      </c>
    </row>
    <row r="249" spans="1:14" x14ac:dyDescent="0.25">
      <c r="A249" s="2">
        <f t="shared" si="33"/>
        <v>1235</v>
      </c>
      <c r="B249" s="6">
        <f t="shared" si="39"/>
        <v>98.843788694138553</v>
      </c>
      <c r="C249" s="4">
        <f>[1]!Energy2Beta(B249)</f>
        <v>0.42739155348189284</v>
      </c>
      <c r="D249" s="4">
        <f t="shared" si="31"/>
        <v>0.12812771381833665</v>
      </c>
      <c r="E249" s="2">
        <f t="shared" si="40"/>
        <v>5</v>
      </c>
      <c r="F249" s="9">
        <f t="shared" si="34"/>
        <v>0.64063856909168326</v>
      </c>
      <c r="G249" s="9">
        <f>CompoundDensity*F249/10</f>
        <v>5.1165880597645465E-2</v>
      </c>
      <c r="H249" s="11">
        <f>[1]!StoppingPower(Zb,Ab,B249,Zt1_,ElossModel)/ft1_</f>
        <v>5.0986795091666668</v>
      </c>
      <c r="I249" s="11">
        <f>[1]!StoppingPower(Zb,Ab,B249,Zt2_,ElossModel)/ft2_</f>
        <v>6.0207033599999997</v>
      </c>
      <c r="J249" s="11">
        <f t="shared" si="35"/>
        <v>5.3291854718750002</v>
      </c>
      <c r="K249" s="4">
        <f t="shared" si="36"/>
        <v>0.27267246753666319</v>
      </c>
      <c r="L249" s="4">
        <f t="shared" si="32"/>
        <v>4.7077443610408932E-3</v>
      </c>
      <c r="M249" s="5">
        <f t="shared" si="37"/>
        <v>158.6341028587411</v>
      </c>
      <c r="N249" s="5">
        <f t="shared" si="38"/>
        <v>12.669629893019085</v>
      </c>
    </row>
    <row r="250" spans="1:14" x14ac:dyDescent="0.25">
      <c r="A250" s="2">
        <f t="shared" si="33"/>
        <v>1240</v>
      </c>
      <c r="B250" s="6">
        <f t="shared" si="39"/>
        <v>98.839080949777511</v>
      </c>
      <c r="C250" s="4">
        <f>[1]!Energy2Beta(B250)</f>
        <v>0.42738281541084649</v>
      </c>
      <c r="D250" s="4">
        <f t="shared" si="31"/>
        <v>0.12812509423201768</v>
      </c>
      <c r="E250" s="2">
        <f t="shared" si="40"/>
        <v>5</v>
      </c>
      <c r="F250" s="9">
        <f t="shared" si="34"/>
        <v>0.64062547116008839</v>
      </c>
      <c r="G250" s="9">
        <f>CompoundDensity*F250/10</f>
        <v>5.1164834505142774E-2</v>
      </c>
      <c r="H250" s="11">
        <f>[1]!StoppingPower(Zb,Ab,B250,Zt1_,ElossModel)/ft1_</f>
        <v>5.0988596741666665</v>
      </c>
      <c r="I250" s="11">
        <f>[1]!StoppingPower(Zb,Ab,B250,Zt2_,ElossModel)/ft2_</f>
        <v>6.0209099999999998</v>
      </c>
      <c r="J250" s="11">
        <f t="shared" si="35"/>
        <v>5.3293722556249996</v>
      </c>
      <c r="K250" s="4">
        <f t="shared" si="36"/>
        <v>0.27267644947535258</v>
      </c>
      <c r="L250" s="4">
        <f t="shared" si="32"/>
        <v>4.7078131100040006E-3</v>
      </c>
      <c r="M250" s="5">
        <f t="shared" si="37"/>
        <v>159.27472832990119</v>
      </c>
      <c r="N250" s="5">
        <f t="shared" si="38"/>
        <v>12.720794727524227</v>
      </c>
    </row>
    <row r="251" spans="1:14" x14ac:dyDescent="0.25">
      <c r="A251" s="2">
        <f t="shared" si="33"/>
        <v>1245</v>
      </c>
      <c r="B251" s="6">
        <f t="shared" si="39"/>
        <v>98.834373136667509</v>
      </c>
      <c r="C251" s="4">
        <f>[1]!Energy2Beta(B251)</f>
        <v>0.42737407691374907</v>
      </c>
      <c r="D251" s="4">
        <f t="shared" si="31"/>
        <v>0.12812247451797285</v>
      </c>
      <c r="E251" s="2">
        <f t="shared" si="40"/>
        <v>5</v>
      </c>
      <c r="F251" s="9">
        <f t="shared" si="34"/>
        <v>0.64061237258986425</v>
      </c>
      <c r="G251" s="9">
        <f>CompoundDensity*F251/10</f>
        <v>5.1163788361634689E-2</v>
      </c>
      <c r="H251" s="11">
        <f>[1]!StoppingPower(Zb,Ab,B251,Zt1_,ElossModel)/ft1_</f>
        <v>5.0990298300000001</v>
      </c>
      <c r="I251" s="11">
        <f>[1]!StoppingPower(Zb,Ab,B251,Zt2_,ElossModel)/ft2_</f>
        <v>6.0211166399999998</v>
      </c>
      <c r="J251" s="11">
        <f t="shared" si="35"/>
        <v>5.3295515325</v>
      </c>
      <c r="K251" s="4">
        <f t="shared" si="36"/>
        <v>0.27268004667125584</v>
      </c>
      <c r="L251" s="4">
        <f t="shared" si="32"/>
        <v>4.7078752163064157E-3</v>
      </c>
      <c r="M251" s="5">
        <f t="shared" si="37"/>
        <v>159.91534070249105</v>
      </c>
      <c r="N251" s="5">
        <f t="shared" si="38"/>
        <v>12.771958515885862</v>
      </c>
    </row>
    <row r="252" spans="1:14" x14ac:dyDescent="0.25">
      <c r="A252" s="2">
        <f t="shared" si="33"/>
        <v>1250</v>
      </c>
      <c r="B252" s="6">
        <f t="shared" si="39"/>
        <v>98.829665261451197</v>
      </c>
      <c r="C252" s="4">
        <f>[1]!Energy2Beta(B252)</f>
        <v>0.42736533800289683</v>
      </c>
      <c r="D252" s="4">
        <f t="shared" si="31"/>
        <v>0.12811985467988843</v>
      </c>
      <c r="E252" s="2">
        <f t="shared" si="40"/>
        <v>5</v>
      </c>
      <c r="F252" s="9">
        <f t="shared" si="34"/>
        <v>0.64059927339944212</v>
      </c>
      <c r="G252" s="9">
        <f>CompoundDensity*F252/10</f>
        <v>5.1162742168593248E-2</v>
      </c>
      <c r="H252" s="11">
        <f>[1]!StoppingPower(Zb,Ab,B252,Zt1_,ElossModel)/ft1_</f>
        <v>5.0991999858333328</v>
      </c>
      <c r="I252" s="11">
        <f>[1]!StoppingPower(Zb,Ab,B252,Zt2_,ElossModel)/ft2_</f>
        <v>6.0213232799999998</v>
      </c>
      <c r="J252" s="11">
        <f t="shared" si="35"/>
        <v>5.3297308093749995</v>
      </c>
      <c r="K252" s="4">
        <f t="shared" si="36"/>
        <v>0.27268364322806093</v>
      </c>
      <c r="L252" s="4">
        <f t="shared" si="32"/>
        <v>4.7079373115746738E-3</v>
      </c>
      <c r="M252" s="5">
        <f t="shared" si="37"/>
        <v>160.55593997589048</v>
      </c>
      <c r="N252" s="5">
        <f t="shared" si="38"/>
        <v>12.823121258054455</v>
      </c>
    </row>
    <row r="253" spans="1:14" x14ac:dyDescent="0.25">
      <c r="A253" s="2">
        <f t="shared" si="33"/>
        <v>1255</v>
      </c>
      <c r="B253" s="6">
        <f t="shared" si="39"/>
        <v>98.824957324139618</v>
      </c>
      <c r="C253" s="4">
        <f>[1]!Energy2Beta(B253)</f>
        <v>0.42735659867827885</v>
      </c>
      <c r="D253" s="4">
        <f t="shared" si="31"/>
        <v>0.12811723471776121</v>
      </c>
      <c r="E253" s="2">
        <f t="shared" si="40"/>
        <v>5</v>
      </c>
      <c r="F253" s="9">
        <f t="shared" si="34"/>
        <v>0.6405861735888061</v>
      </c>
      <c r="G253" s="9">
        <f>CompoundDensity*F253/10</f>
        <v>5.116169592601718E-2</v>
      </c>
      <c r="H253" s="11">
        <f>[1]!StoppingPower(Zb,Ab,B253,Zt1_,ElossModel)/ft1_</f>
        <v>5.0993701416666664</v>
      </c>
      <c r="I253" s="11">
        <f>[1]!StoppingPower(Zb,Ab,B253,Zt2_,ElossModel)/ft2_</f>
        <v>6.0215299199999999</v>
      </c>
      <c r="J253" s="11">
        <f t="shared" si="35"/>
        <v>5.32991008625</v>
      </c>
      <c r="K253" s="4">
        <f t="shared" si="36"/>
        <v>0.27268723914573451</v>
      </c>
      <c r="L253" s="4">
        <f t="shared" si="32"/>
        <v>4.7079993958081996E-3</v>
      </c>
      <c r="M253" s="5">
        <f t="shared" si="37"/>
        <v>161.1965261494793</v>
      </c>
      <c r="N253" s="5">
        <f t="shared" si="38"/>
        <v>12.874282953980472</v>
      </c>
    </row>
    <row r="254" spans="1:14" x14ac:dyDescent="0.25">
      <c r="A254" s="2">
        <f t="shared" si="33"/>
        <v>1260</v>
      </c>
      <c r="B254" s="6">
        <f t="shared" si="39"/>
        <v>98.820249324743813</v>
      </c>
      <c r="C254" s="4">
        <f>[1]!Energy2Beta(B254)</f>
        <v>0.42734785893988331</v>
      </c>
      <c r="D254" s="4">
        <f t="shared" si="31"/>
        <v>0.1281146146315876</v>
      </c>
      <c r="E254" s="2">
        <f t="shared" si="40"/>
        <v>5</v>
      </c>
      <c r="F254" s="9">
        <f t="shared" si="34"/>
        <v>0.64057307315793799</v>
      </c>
      <c r="G254" s="9">
        <f>CompoundDensity*F254/10</f>
        <v>5.1160649633905028E-2</v>
      </c>
      <c r="H254" s="11">
        <f>[1]!StoppingPower(Zb,Ab,B254,Zt1_,ElossModel)/ft1_</f>
        <v>5.0995402974999999</v>
      </c>
      <c r="I254" s="11">
        <f>[1]!StoppingPower(Zb,Ab,B254,Zt2_,ElossModel)/ft2_</f>
        <v>6.0217416000000004</v>
      </c>
      <c r="J254" s="11">
        <f t="shared" si="35"/>
        <v>5.3300906231250007</v>
      </c>
      <c r="K254" s="4">
        <f t="shared" si="36"/>
        <v>0.2726908988866607</v>
      </c>
      <c r="L254" s="4">
        <f t="shared" si="32"/>
        <v>4.7080625819628701E-3</v>
      </c>
      <c r="M254" s="5">
        <f t="shared" si="37"/>
        <v>161.83709922263722</v>
      </c>
      <c r="N254" s="5">
        <f t="shared" si="38"/>
        <v>12.925443603614378</v>
      </c>
    </row>
    <row r="255" spans="1:14" x14ac:dyDescent="0.25">
      <c r="A255" s="2">
        <f t="shared" si="33"/>
        <v>1265</v>
      </c>
      <c r="B255" s="6">
        <f t="shared" si="39"/>
        <v>98.815541262161844</v>
      </c>
      <c r="C255" s="4">
        <f>[1]!Energy2Beta(B255)</f>
        <v>0.42733911878563152</v>
      </c>
      <c r="D255" s="4">
        <f t="shared" si="31"/>
        <v>0.12811199442074447</v>
      </c>
      <c r="E255" s="2">
        <f t="shared" si="40"/>
        <v>5</v>
      </c>
      <c r="F255" s="9">
        <f t="shared" si="34"/>
        <v>0.6405599721037224</v>
      </c>
      <c r="G255" s="9">
        <f>CompoundDensity*F255/10</f>
        <v>5.1159603292007992E-2</v>
      </c>
      <c r="H255" s="11">
        <f>[1]!StoppingPower(Zb,Ab,B255,Zt1_,ElossModel)/ft1_</f>
        <v>5.0997104533333335</v>
      </c>
      <c r="I255" s="11">
        <f>[1]!StoppingPower(Zb,Ab,B255,Zt2_,ElossModel)/ft2_</f>
        <v>6.0219482399999995</v>
      </c>
      <c r="J255" s="11">
        <f t="shared" si="35"/>
        <v>5.3302699000000002</v>
      </c>
      <c r="K255" s="4">
        <f t="shared" si="36"/>
        <v>0.27269449352333114</v>
      </c>
      <c r="L255" s="4">
        <f t="shared" si="32"/>
        <v>4.7081246440796214E-3</v>
      </c>
      <c r="M255" s="5">
        <f t="shared" si="37"/>
        <v>162.47765919474094</v>
      </c>
      <c r="N255" s="5">
        <f t="shared" si="38"/>
        <v>12.976603206906386</v>
      </c>
    </row>
    <row r="256" spans="1:14" x14ac:dyDescent="0.25">
      <c r="A256" s="2">
        <f t="shared" si="33"/>
        <v>1270</v>
      </c>
      <c r="B256" s="6">
        <f t="shared" si="39"/>
        <v>98.810833137517761</v>
      </c>
      <c r="C256" s="4">
        <f>[1]!Energy2Beta(B256)</f>
        <v>0.42733037821757808</v>
      </c>
      <c r="D256" s="4">
        <f t="shared" si="31"/>
        <v>0.12810937408584774</v>
      </c>
      <c r="E256" s="2">
        <f t="shared" si="40"/>
        <v>5</v>
      </c>
      <c r="F256" s="9">
        <f t="shared" si="34"/>
        <v>0.64054687042923875</v>
      </c>
      <c r="G256" s="9">
        <f>CompoundDensity*F256/10</f>
        <v>5.1158556900572007E-2</v>
      </c>
      <c r="H256" s="11">
        <f>[1]!StoppingPower(Zb,Ab,B256,Zt1_,ElossModel)/ft1_</f>
        <v>5.0998806091666662</v>
      </c>
      <c r="I256" s="11">
        <f>[1]!StoppingPower(Zb,Ab,B256,Zt2_,ElossModel)/ft2_</f>
        <v>6.0221548799999995</v>
      </c>
      <c r="J256" s="11">
        <f t="shared" si="35"/>
        <v>5.3304491768749998</v>
      </c>
      <c r="K256" s="4">
        <f t="shared" si="36"/>
        <v>0.27269808752076691</v>
      </c>
      <c r="L256" s="4">
        <f t="shared" si="32"/>
        <v>4.7081866951598599E-3</v>
      </c>
      <c r="M256" s="5">
        <f t="shared" si="37"/>
        <v>163.11820606517017</v>
      </c>
      <c r="N256" s="5">
        <f t="shared" si="38"/>
        <v>13.027761763806959</v>
      </c>
    </row>
    <row r="257" spans="1:14" x14ac:dyDescent="0.25">
      <c r="A257" s="2">
        <f t="shared" si="33"/>
        <v>1275</v>
      </c>
      <c r="B257" s="6">
        <f t="shared" si="39"/>
        <v>98.806124950822607</v>
      </c>
      <c r="C257" s="4">
        <f>[1]!Energy2Beta(B257)</f>
        <v>0.42732163723571132</v>
      </c>
      <c r="D257" s="4">
        <f t="shared" si="31"/>
        <v>0.12810675362689389</v>
      </c>
      <c r="E257" s="2">
        <f t="shared" si="40"/>
        <v>5</v>
      </c>
      <c r="F257" s="9">
        <f t="shared" si="34"/>
        <v>0.64053376813446938</v>
      </c>
      <c r="G257" s="9">
        <f>CompoundDensity*F257/10</f>
        <v>5.115751045959567E-2</v>
      </c>
      <c r="H257" s="11">
        <f>[1]!StoppingPower(Zb,Ab,B257,Zt1_,ElossModel)/ft1_</f>
        <v>5.1000507649999998</v>
      </c>
      <c r="I257" s="11">
        <f>[1]!StoppingPower(Zb,Ab,B257,Zt2_,ElossModel)/ft2_</f>
        <v>6.0223615199999996</v>
      </c>
      <c r="J257" s="11">
        <f t="shared" si="35"/>
        <v>5.3306284537500002</v>
      </c>
      <c r="K257" s="4">
        <f t="shared" si="36"/>
        <v>0.27270168087893393</v>
      </c>
      <c r="L257" s="4">
        <f t="shared" si="32"/>
        <v>4.7082487352029957E-3</v>
      </c>
      <c r="M257" s="5">
        <f t="shared" si="37"/>
        <v>163.75873983330465</v>
      </c>
      <c r="N257" s="5">
        <f t="shared" si="38"/>
        <v>13.078919274266555</v>
      </c>
    </row>
    <row r="258" spans="1:14" x14ac:dyDescent="0.25">
      <c r="A258" s="2">
        <f t="shared" si="33"/>
        <v>1280</v>
      </c>
      <c r="B258" s="6">
        <f t="shared" si="39"/>
        <v>98.801416702087408</v>
      </c>
      <c r="C258" s="4">
        <f>[1]!Energy2Beta(B258)</f>
        <v>0.4273128958400193</v>
      </c>
      <c r="D258" s="4">
        <f t="shared" si="31"/>
        <v>0.12810413304387938</v>
      </c>
      <c r="E258" s="2">
        <f t="shared" si="40"/>
        <v>5</v>
      </c>
      <c r="F258" s="9">
        <f t="shared" si="34"/>
        <v>0.64052066521939688</v>
      </c>
      <c r="G258" s="9">
        <f>CompoundDensity*F258/10</f>
        <v>5.1156463969077567E-2</v>
      </c>
      <c r="H258" s="11">
        <f>[1]!StoppingPower(Zb,Ab,B258,Zt1_,ElossModel)/ft1_</f>
        <v>5.1002209208333333</v>
      </c>
      <c r="I258" s="11">
        <f>[1]!StoppingPower(Zb,Ab,B258,Zt2_,ElossModel)/ft2_</f>
        <v>6.0225681600000005</v>
      </c>
      <c r="J258" s="11">
        <f t="shared" si="35"/>
        <v>5.3308077306250006</v>
      </c>
      <c r="K258" s="4">
        <f t="shared" si="36"/>
        <v>0.272705273597798</v>
      </c>
      <c r="L258" s="4">
        <f t="shared" si="32"/>
        <v>4.7083107642084399E-3</v>
      </c>
      <c r="M258" s="5">
        <f t="shared" si="37"/>
        <v>164.39926049852403</v>
      </c>
      <c r="N258" s="5">
        <f t="shared" si="38"/>
        <v>13.130075738235632</v>
      </c>
    </row>
    <row r="259" spans="1:14" x14ac:dyDescent="0.25">
      <c r="A259" s="2">
        <f t="shared" si="33"/>
        <v>1285</v>
      </c>
      <c r="B259" s="6">
        <f t="shared" si="39"/>
        <v>98.796708391323193</v>
      </c>
      <c r="C259" s="4">
        <f>[1]!Energy2Beta(B259)</f>
        <v>0.42730415403049005</v>
      </c>
      <c r="D259" s="4">
        <f t="shared" ref="D259:D322" si="41">+C259*vc</f>
        <v>0.12810151233680062</v>
      </c>
      <c r="E259" s="2">
        <f t="shared" si="40"/>
        <v>5</v>
      </c>
      <c r="F259" s="9">
        <f t="shared" si="34"/>
        <v>0.64050756168400302</v>
      </c>
      <c r="G259" s="9">
        <f>CompoundDensity*F259/10</f>
        <v>5.1155417429016269E-2</v>
      </c>
      <c r="H259" s="11">
        <f>[1]!StoppingPower(Zb,Ab,B259,Zt1_,ElossModel)/ft1_</f>
        <v>5.1003910766666669</v>
      </c>
      <c r="I259" s="11">
        <f>[1]!StoppingPower(Zb,Ab,B259,Zt2_,ElossModel)/ft2_</f>
        <v>6.0227747999999997</v>
      </c>
      <c r="J259" s="11">
        <f t="shared" si="35"/>
        <v>5.3309870075000001</v>
      </c>
      <c r="K259" s="4">
        <f t="shared" si="36"/>
        <v>0.27270886567732477</v>
      </c>
      <c r="L259" s="4">
        <f t="shared" ref="L259:L322" si="42">+K259/Mb</f>
        <v>4.7083727821755975E-3</v>
      </c>
      <c r="M259" s="5">
        <f t="shared" si="37"/>
        <v>165.03976806020802</v>
      </c>
      <c r="N259" s="5">
        <f t="shared" si="38"/>
        <v>13.181231155664648</v>
      </c>
    </row>
    <row r="260" spans="1:14" x14ac:dyDescent="0.25">
      <c r="A260" s="2">
        <f t="shared" ref="A260:A323" si="43">+A259+time_step</f>
        <v>1290</v>
      </c>
      <c r="B260" s="6">
        <f t="shared" si="39"/>
        <v>98.792000018541017</v>
      </c>
      <c r="C260" s="4">
        <f>[1]!Energy2Beta(B260)</f>
        <v>0.427295411807112</v>
      </c>
      <c r="D260" s="4">
        <f t="shared" si="41"/>
        <v>0.12809889150565409</v>
      </c>
      <c r="E260" s="2">
        <f t="shared" si="40"/>
        <v>5</v>
      </c>
      <c r="F260" s="9">
        <f t="shared" ref="F260:F323" si="44">+E260*D260</f>
        <v>0.6404944575282705</v>
      </c>
      <c r="G260" s="9">
        <f>CompoundDensity*F260/10</f>
        <v>5.1154370839410379E-2</v>
      </c>
      <c r="H260" s="11">
        <f>[1]!StoppingPower(Zb,Ab,B260,Zt1_,ElossModel)/ft1_</f>
        <v>5.1005612324999996</v>
      </c>
      <c r="I260" s="11">
        <f>[1]!StoppingPower(Zb,Ab,B260,Zt2_,ElossModel)/ft2_</f>
        <v>6.0229814399999997</v>
      </c>
      <c r="J260" s="11">
        <f t="shared" ref="J260:J323" si="45">+H260*Pt1_+I260*Pt2_</f>
        <v>5.3311662843749996</v>
      </c>
      <c r="K260" s="4">
        <f t="shared" ref="K260:K323" si="46">+J260*G260</f>
        <v>0.27271245711748027</v>
      </c>
      <c r="L260" s="4">
        <f t="shared" si="42"/>
        <v>4.708434789103883E-3</v>
      </c>
      <c r="M260" s="5">
        <f t="shared" ref="M260:M323" si="47">+M259+F260</f>
        <v>165.68026251773628</v>
      </c>
      <c r="N260" s="5">
        <f t="shared" ref="N260:N323" si="48">+N259+G260</f>
        <v>13.232385526504059</v>
      </c>
    </row>
    <row r="261" spans="1:14" x14ac:dyDescent="0.25">
      <c r="A261" s="2">
        <f t="shared" si="43"/>
        <v>1295</v>
      </c>
      <c r="B261" s="6">
        <f t="shared" ref="B261:B324" si="49">+B260-L260</f>
        <v>98.787291583751909</v>
      </c>
      <c r="C261" s="4">
        <f>[1]!Energy2Beta(B261)</f>
        <v>0.42728666916987312</v>
      </c>
      <c r="D261" s="4">
        <f t="shared" si="41"/>
        <v>0.12809627055043626</v>
      </c>
      <c r="E261" s="2">
        <f t="shared" ref="E261:E324" si="50">+A261-A260</f>
        <v>5</v>
      </c>
      <c r="F261" s="9">
        <f t="shared" si="44"/>
        <v>0.64048135275218132</v>
      </c>
      <c r="G261" s="9">
        <f>CompoundDensity*F261/10</f>
        <v>5.1153324200258463E-2</v>
      </c>
      <c r="H261" s="11">
        <f>[1]!StoppingPower(Zb,Ab,B261,Zt1_,ElossModel)/ft1_</f>
        <v>5.1007313883333332</v>
      </c>
      <c r="I261" s="11">
        <f>[1]!StoppingPower(Zb,Ab,B261,Zt2_,ElossModel)/ft2_</f>
        <v>6.0231880799999997</v>
      </c>
      <c r="J261" s="11">
        <f t="shared" si="45"/>
        <v>5.33134556125</v>
      </c>
      <c r="K261" s="4">
        <f t="shared" si="46"/>
        <v>0.27271604791823018</v>
      </c>
      <c r="L261" s="4">
        <f t="shared" si="42"/>
        <v>4.708496784992704E-3</v>
      </c>
      <c r="M261" s="5">
        <f t="shared" si="47"/>
        <v>166.32074387048846</v>
      </c>
      <c r="N261" s="5">
        <f t="shared" si="48"/>
        <v>13.283538850704318</v>
      </c>
    </row>
    <row r="262" spans="1:14" x14ac:dyDescent="0.25">
      <c r="A262" s="2">
        <f t="shared" si="43"/>
        <v>1300</v>
      </c>
      <c r="B262" s="6">
        <f t="shared" si="49"/>
        <v>98.782583086966909</v>
      </c>
      <c r="C262" s="4">
        <f>[1]!Energy2Beta(B262)</f>
        <v>0.42727792611876181</v>
      </c>
      <c r="D262" s="4">
        <f t="shared" si="41"/>
        <v>0.1280936494711436</v>
      </c>
      <c r="E262" s="2">
        <f t="shared" si="50"/>
        <v>5</v>
      </c>
      <c r="F262" s="9">
        <f t="shared" si="44"/>
        <v>0.64046824735571795</v>
      </c>
      <c r="G262" s="9">
        <f>CompoundDensity*F262/10</f>
        <v>5.1152277511559131E-2</v>
      </c>
      <c r="H262" s="11">
        <f>[1]!StoppingPower(Zb,Ab,B262,Zt1_,ElossModel)/ft1_</f>
        <v>5.1009015441666667</v>
      </c>
      <c r="I262" s="11">
        <f>[1]!StoppingPower(Zb,Ab,B262,Zt2_,ElossModel)/ft2_</f>
        <v>6.0233947200000006</v>
      </c>
      <c r="J262" s="11">
        <f t="shared" si="45"/>
        <v>5.3315248381250004</v>
      </c>
      <c r="K262" s="4">
        <f t="shared" si="46"/>
        <v>0.27271963807954042</v>
      </c>
      <c r="L262" s="4">
        <f t="shared" si="42"/>
        <v>4.7085587698414725E-3</v>
      </c>
      <c r="M262" s="5">
        <f t="shared" si="47"/>
        <v>166.96121211784418</v>
      </c>
      <c r="N262" s="5">
        <f t="shared" si="48"/>
        <v>13.334691128215876</v>
      </c>
    </row>
    <row r="263" spans="1:14" x14ac:dyDescent="0.25">
      <c r="A263" s="2">
        <f t="shared" si="43"/>
        <v>1305</v>
      </c>
      <c r="B263" s="6">
        <f t="shared" si="49"/>
        <v>98.777874528197074</v>
      </c>
      <c r="C263" s="4">
        <f>[1]!Energy2Beta(B263)</f>
        <v>0.42726918265376579</v>
      </c>
      <c r="D263" s="4">
        <f t="shared" si="41"/>
        <v>0.12809102826777244</v>
      </c>
      <c r="E263" s="2">
        <f t="shared" si="50"/>
        <v>5</v>
      </c>
      <c r="F263" s="9">
        <f t="shared" si="44"/>
        <v>0.64045514133886217</v>
      </c>
      <c r="G263" s="9">
        <f>CompoundDensity*F263/10</f>
        <v>5.1151230773310907E-2</v>
      </c>
      <c r="H263" s="11">
        <f>[1]!StoppingPower(Zb,Ab,B263,Zt1_,ElossModel)/ft1_</f>
        <v>5.1010817091666665</v>
      </c>
      <c r="I263" s="11">
        <f>[1]!StoppingPower(Zb,Ab,B263,Zt2_,ElossModel)/ft2_</f>
        <v>6.0236063999999994</v>
      </c>
      <c r="J263" s="11">
        <f t="shared" si="45"/>
        <v>5.3317128818749993</v>
      </c>
      <c r="K263" s="4">
        <f t="shared" si="46"/>
        <v>0.27272367603782266</v>
      </c>
      <c r="L263" s="4">
        <f t="shared" si="42"/>
        <v>4.7086284859939875E-3</v>
      </c>
      <c r="M263" s="5">
        <f t="shared" si="47"/>
        <v>167.60166725918305</v>
      </c>
      <c r="N263" s="5">
        <f t="shared" si="48"/>
        <v>13.385842358989187</v>
      </c>
    </row>
    <row r="264" spans="1:14" x14ac:dyDescent="0.25">
      <c r="A264" s="2">
        <f t="shared" si="43"/>
        <v>1310</v>
      </c>
      <c r="B264" s="6">
        <f t="shared" si="49"/>
        <v>98.773165899711074</v>
      </c>
      <c r="C264" s="4">
        <f>[1]!Energy2Beta(B264)</f>
        <v>0.42726043876049596</v>
      </c>
      <c r="D264" s="4">
        <f t="shared" si="41"/>
        <v>0.12808840693600909</v>
      </c>
      <c r="E264" s="2">
        <f t="shared" si="50"/>
        <v>5</v>
      </c>
      <c r="F264" s="9">
        <f t="shared" si="44"/>
        <v>0.64044203468004546</v>
      </c>
      <c r="G264" s="9">
        <f>CompoundDensity*F264/10</f>
        <v>5.1150183983791189E-2</v>
      </c>
      <c r="H264" s="11">
        <f>[1]!StoppingPower(Zb,Ab,B264,Zt1_,ElossModel)/ft1_</f>
        <v>5.1012518650000001</v>
      </c>
      <c r="I264" s="11">
        <f>[1]!StoppingPower(Zb,Ab,B264,Zt2_,ElossModel)/ft2_</f>
        <v>6.0238130399999994</v>
      </c>
      <c r="J264" s="11">
        <f t="shared" si="45"/>
        <v>5.3318921587499997</v>
      </c>
      <c r="K264" s="4">
        <f t="shared" si="46"/>
        <v>0.27272726490179605</v>
      </c>
      <c r="L264" s="4">
        <f t="shared" si="42"/>
        <v>4.708690448443977E-3</v>
      </c>
      <c r="M264" s="5">
        <f t="shared" si="47"/>
        <v>168.24210929386308</v>
      </c>
      <c r="N264" s="5">
        <f t="shared" si="48"/>
        <v>13.436992542972979</v>
      </c>
    </row>
    <row r="265" spans="1:14" x14ac:dyDescent="0.25">
      <c r="A265" s="2">
        <f t="shared" si="43"/>
        <v>1315</v>
      </c>
      <c r="B265" s="6">
        <f t="shared" si="49"/>
        <v>98.768457209262635</v>
      </c>
      <c r="C265" s="4">
        <f>[1]!Energy2Beta(B265)</f>
        <v>0.42725169445331768</v>
      </c>
      <c r="D265" s="4">
        <f t="shared" si="41"/>
        <v>0.12808578548016011</v>
      </c>
      <c r="E265" s="2">
        <f t="shared" si="50"/>
        <v>5</v>
      </c>
      <c r="F265" s="9">
        <f t="shared" si="44"/>
        <v>0.6404289274008006</v>
      </c>
      <c r="G265" s="9">
        <f>CompoundDensity*F265/10</f>
        <v>5.1149137144719733E-2</v>
      </c>
      <c r="H265" s="11">
        <f>[1]!StoppingPower(Zb,Ab,B265,Zt1_,ElossModel)/ft1_</f>
        <v>5.1014220208333336</v>
      </c>
      <c r="I265" s="11">
        <f>[1]!StoppingPower(Zb,Ab,B265,Zt2_,ElossModel)/ft2_</f>
        <v>6.0240196799999994</v>
      </c>
      <c r="J265" s="11">
        <f t="shared" si="45"/>
        <v>5.3320714356250001</v>
      </c>
      <c r="K265" s="4">
        <f t="shared" si="46"/>
        <v>0.27273085312622575</v>
      </c>
      <c r="L265" s="4">
        <f t="shared" si="42"/>
        <v>4.7087523998521176E-3</v>
      </c>
      <c r="M265" s="5">
        <f t="shared" si="47"/>
        <v>168.88253822126387</v>
      </c>
      <c r="N265" s="5">
        <f t="shared" si="48"/>
        <v>13.488141680117698</v>
      </c>
    </row>
    <row r="266" spans="1:14" x14ac:dyDescent="0.25">
      <c r="A266" s="2">
        <f t="shared" si="43"/>
        <v>1320</v>
      </c>
      <c r="B266" s="6">
        <f t="shared" si="49"/>
        <v>98.763748456862785</v>
      </c>
      <c r="C266" s="4">
        <f>[1]!Energy2Beta(B266)</f>
        <v>0.42724294973221921</v>
      </c>
      <c r="D266" s="4">
        <f t="shared" si="41"/>
        <v>0.12808316390022201</v>
      </c>
      <c r="E266" s="2">
        <f t="shared" si="50"/>
        <v>5</v>
      </c>
      <c r="F266" s="9">
        <f t="shared" si="44"/>
        <v>0.64041581950111004</v>
      </c>
      <c r="G266" s="9">
        <f>CompoundDensity*F266/10</f>
        <v>5.1148090256095159E-2</v>
      </c>
      <c r="H266" s="11">
        <f>[1]!StoppingPower(Zb,Ab,B266,Zt1_,ElossModel)/ft1_</f>
        <v>5.1015921766666663</v>
      </c>
      <c r="I266" s="11">
        <f>[1]!StoppingPower(Zb,Ab,B266,Zt2_,ElossModel)/ft2_</f>
        <v>6.0242263200000004</v>
      </c>
      <c r="J266" s="11">
        <f t="shared" si="45"/>
        <v>5.3322507124999996</v>
      </c>
      <c r="K266" s="4">
        <f t="shared" si="46"/>
        <v>0.27273444071107772</v>
      </c>
      <c r="L266" s="4">
        <f t="shared" si="42"/>
        <v>4.7088143402178213E-3</v>
      </c>
      <c r="M266" s="5">
        <f t="shared" si="47"/>
        <v>169.52295404076497</v>
      </c>
      <c r="N266" s="5">
        <f t="shared" si="48"/>
        <v>13.539289770373793</v>
      </c>
    </row>
    <row r="267" spans="1:14" x14ac:dyDescent="0.25">
      <c r="A267" s="2">
        <f t="shared" si="43"/>
        <v>1325</v>
      </c>
      <c r="B267" s="6">
        <f t="shared" si="49"/>
        <v>98.759039642522566</v>
      </c>
      <c r="C267" s="4">
        <f>[1]!Energy2Beta(B267)</f>
        <v>0.42723420459718819</v>
      </c>
      <c r="D267" s="4">
        <f t="shared" si="41"/>
        <v>0.12808054219619106</v>
      </c>
      <c r="E267" s="2">
        <f t="shared" si="50"/>
        <v>5</v>
      </c>
      <c r="F267" s="9">
        <f t="shared" si="44"/>
        <v>0.64040271098095525</v>
      </c>
      <c r="G267" s="9">
        <f>CompoundDensity*F267/10</f>
        <v>5.1147043317915954E-2</v>
      </c>
      <c r="H267" s="11">
        <f>[1]!StoppingPower(Zb,Ab,B267,Zt1_,ElossModel)/ft1_</f>
        <v>5.1017623324999999</v>
      </c>
      <c r="I267" s="11">
        <f>[1]!StoppingPower(Zb,Ab,B267,Zt2_,ElossModel)/ft2_</f>
        <v>6.0244329599999995</v>
      </c>
      <c r="J267" s="11">
        <f t="shared" si="45"/>
        <v>5.332429989375</v>
      </c>
      <c r="K267" s="4">
        <f t="shared" si="46"/>
        <v>0.27273802765631722</v>
      </c>
      <c r="L267" s="4">
        <f t="shared" si="42"/>
        <v>4.7088762695404887E-3</v>
      </c>
      <c r="M267" s="5">
        <f t="shared" si="47"/>
        <v>170.16335675174594</v>
      </c>
      <c r="N267" s="5">
        <f t="shared" si="48"/>
        <v>13.59043681369171</v>
      </c>
    </row>
    <row r="268" spans="1:14" x14ac:dyDescent="0.25">
      <c r="A268" s="2">
        <f t="shared" si="43"/>
        <v>1330</v>
      </c>
      <c r="B268" s="6">
        <f t="shared" si="49"/>
        <v>98.75433076625302</v>
      </c>
      <c r="C268" s="4">
        <f>[1]!Energy2Beta(B268)</f>
        <v>0.42722545904821352</v>
      </c>
      <c r="D268" s="4">
        <f t="shared" si="41"/>
        <v>0.12807792036806392</v>
      </c>
      <c r="E268" s="2">
        <f t="shared" si="50"/>
        <v>5</v>
      </c>
      <c r="F268" s="9">
        <f t="shared" si="44"/>
        <v>0.64038960184031968</v>
      </c>
      <c r="G268" s="9">
        <f>CompoundDensity*F268/10</f>
        <v>5.1145996330180812E-2</v>
      </c>
      <c r="H268" s="11">
        <f>[1]!StoppingPower(Zb,Ab,B268,Zt1_,ElossModel)/ft1_</f>
        <v>5.1019324883333335</v>
      </c>
      <c r="I268" s="11">
        <f>[1]!StoppingPower(Zb,Ab,B268,Zt2_,ElossModel)/ft2_</f>
        <v>6.0246395999999995</v>
      </c>
      <c r="J268" s="11">
        <f t="shared" si="45"/>
        <v>5.3326092662500004</v>
      </c>
      <c r="K268" s="4">
        <f t="shared" si="46"/>
        <v>0.27274161396191071</v>
      </c>
      <c r="L268" s="4">
        <f t="shared" si="42"/>
        <v>4.7089381878195405E-3</v>
      </c>
      <c r="M268" s="5">
        <f t="shared" si="47"/>
        <v>170.80374635358626</v>
      </c>
      <c r="N268" s="5">
        <f t="shared" si="48"/>
        <v>13.641582810021891</v>
      </c>
    </row>
    <row r="269" spans="1:14" x14ac:dyDescent="0.25">
      <c r="A269" s="2">
        <f t="shared" si="43"/>
        <v>1335</v>
      </c>
      <c r="B269" s="6">
        <f t="shared" si="49"/>
        <v>98.749621828065202</v>
      </c>
      <c r="C269" s="4">
        <f>[1]!Energy2Beta(B269)</f>
        <v>0.42721671308528308</v>
      </c>
      <c r="D269" s="4">
        <f t="shared" si="41"/>
        <v>0.12807529841583701</v>
      </c>
      <c r="E269" s="2">
        <f t="shared" si="50"/>
        <v>5</v>
      </c>
      <c r="F269" s="9">
        <f t="shared" si="44"/>
        <v>0.64037649207918501</v>
      </c>
      <c r="G269" s="9">
        <f>CompoundDensity*F269/10</f>
        <v>5.1144949292888264E-2</v>
      </c>
      <c r="H269" s="11">
        <f>[1]!StoppingPower(Zb,Ab,B269,Zt1_,ElossModel)/ft1_</f>
        <v>5.102102644166667</v>
      </c>
      <c r="I269" s="11">
        <f>[1]!StoppingPower(Zb,Ab,B269,Zt2_,ElossModel)/ft2_</f>
        <v>6.0248462399999996</v>
      </c>
      <c r="J269" s="11">
        <f t="shared" si="45"/>
        <v>5.3327885431249999</v>
      </c>
      <c r="K269" s="4">
        <f t="shared" si="46"/>
        <v>0.27274519962782362</v>
      </c>
      <c r="L269" s="4">
        <f t="shared" si="42"/>
        <v>4.7090000950543807E-3</v>
      </c>
      <c r="M269" s="5">
        <f t="shared" si="47"/>
        <v>171.44412284566545</v>
      </c>
      <c r="N269" s="5">
        <f t="shared" si="48"/>
        <v>13.69272775931478</v>
      </c>
    </row>
    <row r="270" spans="1:14" x14ac:dyDescent="0.25">
      <c r="A270" s="2">
        <f t="shared" si="43"/>
        <v>1340</v>
      </c>
      <c r="B270" s="6">
        <f t="shared" si="49"/>
        <v>98.744912827970154</v>
      </c>
      <c r="C270" s="4">
        <f>[1]!Energy2Beta(B270)</f>
        <v>0.42720796670838462</v>
      </c>
      <c r="D270" s="4">
        <f t="shared" si="41"/>
        <v>0.12807267633950661</v>
      </c>
      <c r="E270" s="2">
        <f t="shared" si="50"/>
        <v>5</v>
      </c>
      <c r="F270" s="9">
        <f t="shared" si="44"/>
        <v>0.64036338169753304</v>
      </c>
      <c r="G270" s="9">
        <f>CompoundDensity*F270/10</f>
        <v>5.1143902206036873E-2</v>
      </c>
      <c r="H270" s="11">
        <f>[1]!StoppingPower(Zb,Ab,B270,Zt1_,ElossModel)/ft1_</f>
        <v>5.1022727999999997</v>
      </c>
      <c r="I270" s="11">
        <f>[1]!StoppingPower(Zb,Ab,B270,Zt2_,ElossModel)/ft2_</f>
        <v>6.0250579200000001</v>
      </c>
      <c r="J270" s="11">
        <f t="shared" si="45"/>
        <v>5.3329690799999998</v>
      </c>
      <c r="K270" s="4">
        <f t="shared" si="46"/>
        <v>0.27274884909533842</v>
      </c>
      <c r="L270" s="4">
        <f t="shared" si="42"/>
        <v>4.7090631038365603E-3</v>
      </c>
      <c r="M270" s="5">
        <f t="shared" si="47"/>
        <v>172.08448622736299</v>
      </c>
      <c r="N270" s="5">
        <f t="shared" si="48"/>
        <v>13.743871661520817</v>
      </c>
    </row>
    <row r="271" spans="1:14" x14ac:dyDescent="0.25">
      <c r="A271" s="2">
        <f t="shared" si="43"/>
        <v>1345</v>
      </c>
      <c r="B271" s="6">
        <f t="shared" si="49"/>
        <v>98.740203764866322</v>
      </c>
      <c r="C271" s="4">
        <f>[1]!Energy2Beta(B271)</f>
        <v>0.42719921991544024</v>
      </c>
      <c r="D271" s="4">
        <f t="shared" si="41"/>
        <v>0.12807005413844982</v>
      </c>
      <c r="E271" s="2">
        <f t="shared" si="50"/>
        <v>5</v>
      </c>
      <c r="F271" s="9">
        <f t="shared" si="44"/>
        <v>0.64035027069224915</v>
      </c>
      <c r="G271" s="9">
        <f>CompoundDensity*F271/10</f>
        <v>5.1142855069377859E-2</v>
      </c>
      <c r="H271" s="11">
        <f>[1]!StoppingPower(Zb,Ab,B271,Zt1_,ElossModel)/ft1_</f>
        <v>5.1024429558333333</v>
      </c>
      <c r="I271" s="11">
        <f>[1]!StoppingPower(Zb,Ab,B271,Zt2_,ElossModel)/ft2_</f>
        <v>6.0252645600000001</v>
      </c>
      <c r="J271" s="11">
        <f t="shared" si="45"/>
        <v>5.3331483568750002</v>
      </c>
      <c r="K271" s="4">
        <f t="shared" si="46"/>
        <v>0.27275243347914879</v>
      </c>
      <c r="L271" s="4">
        <f t="shared" si="42"/>
        <v>4.7091249889356455E-3</v>
      </c>
      <c r="M271" s="5">
        <f t="shared" si="47"/>
        <v>172.72483649805523</v>
      </c>
      <c r="N271" s="5">
        <f t="shared" si="48"/>
        <v>13.795014516590195</v>
      </c>
    </row>
    <row r="272" spans="1:14" x14ac:dyDescent="0.25">
      <c r="A272" s="2">
        <f t="shared" si="43"/>
        <v>1350</v>
      </c>
      <c r="B272" s="6">
        <f t="shared" si="49"/>
        <v>98.735494639877388</v>
      </c>
      <c r="C272" s="4">
        <f>[1]!Energy2Beta(B272)</f>
        <v>0.42719047270850452</v>
      </c>
      <c r="D272" s="4">
        <f t="shared" si="41"/>
        <v>0.12806743181328256</v>
      </c>
      <c r="E272" s="2">
        <f t="shared" si="50"/>
        <v>5</v>
      </c>
      <c r="F272" s="9">
        <f t="shared" si="44"/>
        <v>0.64033715906641286</v>
      </c>
      <c r="G272" s="9">
        <f>CompoundDensity*F272/10</f>
        <v>5.1141807883157198E-2</v>
      </c>
      <c r="H272" s="11">
        <f>[1]!StoppingPower(Zb,Ab,B272,Zt1_,ElossModel)/ft1_</f>
        <v>5.1026131116666669</v>
      </c>
      <c r="I272" s="11">
        <f>[1]!StoppingPower(Zb,Ab,B272,Zt2_,ElossModel)/ft2_</f>
        <v>6.0254711999999992</v>
      </c>
      <c r="J272" s="11">
        <f t="shared" si="45"/>
        <v>5.3333276337499997</v>
      </c>
      <c r="K272" s="4">
        <f t="shared" si="46"/>
        <v>0.27275601722317588</v>
      </c>
      <c r="L272" s="4">
        <f t="shared" si="42"/>
        <v>4.7091868629887436E-3</v>
      </c>
      <c r="M272" s="5">
        <f t="shared" si="47"/>
        <v>173.36517365712163</v>
      </c>
      <c r="N272" s="5">
        <f t="shared" si="48"/>
        <v>13.846156324473352</v>
      </c>
    </row>
    <row r="273" spans="1:14" x14ac:dyDescent="0.25">
      <c r="A273" s="2">
        <f t="shared" si="43"/>
        <v>1355</v>
      </c>
      <c r="B273" s="6">
        <f t="shared" si="49"/>
        <v>98.730785453014406</v>
      </c>
      <c r="C273" s="4">
        <f>[1]!Energy2Beta(B273)</f>
        <v>0.42718172508756574</v>
      </c>
      <c r="D273" s="4">
        <f t="shared" si="41"/>
        <v>0.12806480936400133</v>
      </c>
      <c r="E273" s="2">
        <f t="shared" si="50"/>
        <v>5</v>
      </c>
      <c r="F273" s="9">
        <f t="shared" si="44"/>
        <v>0.64032404682000665</v>
      </c>
      <c r="G273" s="9">
        <f>CompoundDensity*F273/10</f>
        <v>5.1140760647373475E-2</v>
      </c>
      <c r="H273" s="11">
        <f>[1]!StoppingPower(Zb,Ab,B273,Zt1_,ElossModel)/ft1_</f>
        <v>5.1027932766666666</v>
      </c>
      <c r="I273" s="11">
        <f>[1]!StoppingPower(Zb,Ab,B273,Zt2_,ElossModel)/ft2_</f>
        <v>6.0256778400000002</v>
      </c>
      <c r="J273" s="11">
        <f t="shared" si="45"/>
        <v>5.3335144175</v>
      </c>
      <c r="K273" s="4">
        <f t="shared" si="46"/>
        <v>0.27275998423468306</v>
      </c>
      <c r="L273" s="4">
        <f t="shared" si="42"/>
        <v>4.7092553542310827E-3</v>
      </c>
      <c r="M273" s="5">
        <f t="shared" si="47"/>
        <v>174.00549770394164</v>
      </c>
      <c r="N273" s="5">
        <f t="shared" si="48"/>
        <v>13.897297085120725</v>
      </c>
    </row>
    <row r="274" spans="1:14" x14ac:dyDescent="0.25">
      <c r="A274" s="2">
        <f t="shared" si="43"/>
        <v>1360</v>
      </c>
      <c r="B274" s="6">
        <f t="shared" si="49"/>
        <v>98.726076197660177</v>
      </c>
      <c r="C274" s="4">
        <f>[1]!Energy2Beta(B274)</f>
        <v>0.42717297704029866</v>
      </c>
      <c r="D274" s="4">
        <f t="shared" si="41"/>
        <v>0.12806218678691114</v>
      </c>
      <c r="E274" s="2">
        <f t="shared" si="50"/>
        <v>5</v>
      </c>
      <c r="F274" s="9">
        <f t="shared" si="44"/>
        <v>0.64031093393455574</v>
      </c>
      <c r="G274" s="9">
        <f>CompoundDensity*F274/10</f>
        <v>5.1139713360551162E-2</v>
      </c>
      <c r="H274" s="11">
        <f>[1]!StoppingPower(Zb,Ab,B274,Zt1_,ElossModel)/ft1_</f>
        <v>5.1029634325000002</v>
      </c>
      <c r="I274" s="11">
        <f>[1]!StoppingPower(Zb,Ab,B274,Zt2_,ElossModel)/ft2_</f>
        <v>6.0258844800000002</v>
      </c>
      <c r="J274" s="11">
        <f t="shared" si="45"/>
        <v>5.3336936943750004</v>
      </c>
      <c r="K274" s="4">
        <f t="shared" si="46"/>
        <v>0.27276356668331669</v>
      </c>
      <c r="L274" s="4">
        <f t="shared" si="42"/>
        <v>4.7093172059189557E-3</v>
      </c>
      <c r="M274" s="5">
        <f t="shared" si="47"/>
        <v>174.6458086378762</v>
      </c>
      <c r="N274" s="5">
        <f t="shared" si="48"/>
        <v>13.948436798481277</v>
      </c>
    </row>
    <row r="275" spans="1:14" x14ac:dyDescent="0.25">
      <c r="A275" s="2">
        <f t="shared" si="43"/>
        <v>1365</v>
      </c>
      <c r="B275" s="6">
        <f t="shared" si="49"/>
        <v>98.721366880454255</v>
      </c>
      <c r="C275" s="4">
        <f>[1]!Energy2Beta(B275)</f>
        <v>0.4271642285790041</v>
      </c>
      <c r="D275" s="4">
        <f t="shared" si="41"/>
        <v>0.12805956408569963</v>
      </c>
      <c r="E275" s="2">
        <f t="shared" si="50"/>
        <v>5</v>
      </c>
      <c r="F275" s="9">
        <f t="shared" si="44"/>
        <v>0.64029782042849814</v>
      </c>
      <c r="G275" s="9">
        <f>CompoundDensity*F275/10</f>
        <v>5.1138666024162859E-2</v>
      </c>
      <c r="H275" s="11">
        <f>[1]!StoppingPower(Zb,Ab,B275,Zt1_,ElossModel)/ft1_</f>
        <v>5.1031335883333337</v>
      </c>
      <c r="I275" s="11">
        <f>[1]!StoppingPower(Zb,Ab,B275,Zt2_,ElossModel)/ft2_</f>
        <v>6.0260911200000002</v>
      </c>
      <c r="J275" s="11">
        <f t="shared" si="45"/>
        <v>5.3338729712500008</v>
      </c>
      <c r="K275" s="4">
        <f t="shared" si="46"/>
        <v>0.27276714849206302</v>
      </c>
      <c r="L275" s="4">
        <f t="shared" si="42"/>
        <v>4.7093790465590471E-3</v>
      </c>
      <c r="M275" s="5">
        <f t="shared" si="47"/>
        <v>175.28610645830469</v>
      </c>
      <c r="N275" s="5">
        <f t="shared" si="48"/>
        <v>13.99957546450544</v>
      </c>
    </row>
    <row r="276" spans="1:14" x14ac:dyDescent="0.25">
      <c r="A276" s="2">
        <f t="shared" si="43"/>
        <v>1370</v>
      </c>
      <c r="B276" s="6">
        <f t="shared" si="49"/>
        <v>98.716657501407695</v>
      </c>
      <c r="C276" s="4">
        <f>[1]!Energy2Beta(B276)</f>
        <v>0.4271554797036709</v>
      </c>
      <c r="D276" s="4">
        <f t="shared" si="41"/>
        <v>0.12805694126036349</v>
      </c>
      <c r="E276" s="2">
        <f t="shared" si="50"/>
        <v>5</v>
      </c>
      <c r="F276" s="9">
        <f t="shared" si="44"/>
        <v>0.64028470630181744</v>
      </c>
      <c r="G276" s="9">
        <f>CompoundDensity*F276/10</f>
        <v>5.1137618638207247E-2</v>
      </c>
      <c r="H276" s="11">
        <f>[1]!StoppingPower(Zb,Ab,B276,Zt1_,ElossModel)/ft1_</f>
        <v>5.1033037441666664</v>
      </c>
      <c r="I276" s="11">
        <f>[1]!StoppingPower(Zb,Ab,B276,Zt2_,ElossModel)/ft2_</f>
        <v>6.0263027999999998</v>
      </c>
      <c r="J276" s="11">
        <f t="shared" si="45"/>
        <v>5.3340535081249998</v>
      </c>
      <c r="K276" s="4">
        <f t="shared" si="46"/>
        <v>0.27277079409428773</v>
      </c>
      <c r="L276" s="4">
        <f t="shared" si="42"/>
        <v>4.7094419886062255E-3</v>
      </c>
      <c r="M276" s="5">
        <f t="shared" si="47"/>
        <v>175.92639116460651</v>
      </c>
      <c r="N276" s="5">
        <f t="shared" si="48"/>
        <v>14.050713083143648</v>
      </c>
    </row>
    <row r="277" spans="1:14" x14ac:dyDescent="0.25">
      <c r="A277" s="2">
        <f t="shared" si="43"/>
        <v>1375</v>
      </c>
      <c r="B277" s="6">
        <f t="shared" si="49"/>
        <v>98.711948059419086</v>
      </c>
      <c r="C277" s="4">
        <f>[1]!Energy2Beta(B277)</f>
        <v>0.42714673041221995</v>
      </c>
      <c r="D277" s="4">
        <f t="shared" si="41"/>
        <v>0.12805431831027941</v>
      </c>
      <c r="E277" s="2">
        <f t="shared" si="50"/>
        <v>5</v>
      </c>
      <c r="F277" s="9">
        <f t="shared" si="44"/>
        <v>0.64027159155139701</v>
      </c>
      <c r="G277" s="9">
        <f>CompoundDensity*F277/10</f>
        <v>5.1136571202435421E-2</v>
      </c>
      <c r="H277" s="11">
        <f>[1]!StoppingPower(Zb,Ab,B277,Zt1_,ElossModel)/ft1_</f>
        <v>5.1034739</v>
      </c>
      <c r="I277" s="11">
        <f>[1]!StoppingPower(Zb,Ab,B277,Zt2_,ElossModel)/ft2_</f>
        <v>6.0265094399999999</v>
      </c>
      <c r="J277" s="11">
        <f t="shared" si="45"/>
        <v>5.3342327849999993</v>
      </c>
      <c r="K277" s="4">
        <f t="shared" si="46"/>
        <v>0.27277437462051785</v>
      </c>
      <c r="L277" s="4">
        <f t="shared" si="42"/>
        <v>4.70950380710342E-3</v>
      </c>
      <c r="M277" s="5">
        <f t="shared" si="47"/>
        <v>176.56666275615791</v>
      </c>
      <c r="N277" s="5">
        <f t="shared" si="48"/>
        <v>14.101849654346085</v>
      </c>
    </row>
    <row r="278" spans="1:14" x14ac:dyDescent="0.25">
      <c r="A278" s="2">
        <f t="shared" si="43"/>
        <v>1380</v>
      </c>
      <c r="B278" s="6">
        <f t="shared" si="49"/>
        <v>98.70723855561198</v>
      </c>
      <c r="C278" s="4">
        <f>[1]!Energy2Beta(B278)</f>
        <v>0.42713798070670622</v>
      </c>
      <c r="D278" s="4">
        <f t="shared" si="41"/>
        <v>0.12805169523606347</v>
      </c>
      <c r="E278" s="2">
        <f t="shared" si="50"/>
        <v>5</v>
      </c>
      <c r="F278" s="9">
        <f t="shared" si="44"/>
        <v>0.64025847618031739</v>
      </c>
      <c r="G278" s="9">
        <f>CompoundDensity*F278/10</f>
        <v>5.1135523717093415E-2</v>
      </c>
      <c r="H278" s="11">
        <f>[1]!StoppingPower(Zb,Ab,B278,Zt1_,ElossModel)/ft1_</f>
        <v>5.1036440558333327</v>
      </c>
      <c r="I278" s="11">
        <f>[1]!StoppingPower(Zb,Ab,B278,Zt2_,ElossModel)/ft2_</f>
        <v>6.0267160799999999</v>
      </c>
      <c r="J278" s="11">
        <f t="shared" si="45"/>
        <v>5.3344120618749997</v>
      </c>
      <c r="K278" s="4">
        <f t="shared" si="46"/>
        <v>0.27277795450675824</v>
      </c>
      <c r="L278" s="4">
        <f t="shared" si="42"/>
        <v>4.7095656145510643E-3</v>
      </c>
      <c r="M278" s="5">
        <f t="shared" si="47"/>
        <v>177.20692123233823</v>
      </c>
      <c r="N278" s="5">
        <f t="shared" si="48"/>
        <v>14.152985178063178</v>
      </c>
    </row>
    <row r="279" spans="1:14" x14ac:dyDescent="0.25">
      <c r="A279" s="2">
        <f t="shared" si="43"/>
        <v>1385</v>
      </c>
      <c r="B279" s="6">
        <f t="shared" si="49"/>
        <v>98.702528989997433</v>
      </c>
      <c r="C279" s="4">
        <f>[1]!Energy2Beta(B279)</f>
        <v>0.42712923058711799</v>
      </c>
      <c r="D279" s="4">
        <f t="shared" si="41"/>
        <v>0.1280490720377121</v>
      </c>
      <c r="E279" s="2">
        <f t="shared" si="50"/>
        <v>5</v>
      </c>
      <c r="F279" s="9">
        <f t="shared" si="44"/>
        <v>0.64024536018856049</v>
      </c>
      <c r="G279" s="9">
        <f>CompoundDensity*F279/10</f>
        <v>5.1134476182179756E-2</v>
      </c>
      <c r="H279" s="11">
        <f>[1]!StoppingPower(Zb,Ab,B279,Zt1_,ElossModel)/ft1_</f>
        <v>5.1038142116666672</v>
      </c>
      <c r="I279" s="11">
        <f>[1]!StoppingPower(Zb,Ab,B279,Zt2_,ElossModel)/ft2_</f>
        <v>6.02692272</v>
      </c>
      <c r="J279" s="11">
        <f t="shared" si="45"/>
        <v>5.3345913387500001</v>
      </c>
      <c r="K279" s="4">
        <f t="shared" si="46"/>
        <v>0.27278153375297431</v>
      </c>
      <c r="L279" s="4">
        <f t="shared" si="42"/>
        <v>4.7096274109485626E-3</v>
      </c>
      <c r="M279" s="5">
        <f t="shared" si="47"/>
        <v>177.8471665925268</v>
      </c>
      <c r="N279" s="5">
        <f t="shared" si="48"/>
        <v>14.204119654245357</v>
      </c>
    </row>
    <row r="280" spans="1:14" x14ac:dyDescent="0.25">
      <c r="A280" s="2">
        <f t="shared" si="43"/>
        <v>1390</v>
      </c>
      <c r="B280" s="6">
        <f t="shared" si="49"/>
        <v>98.697819362586486</v>
      </c>
      <c r="C280" s="4">
        <f>[1]!Energy2Beta(B280)</f>
        <v>0.42712048005344294</v>
      </c>
      <c r="D280" s="4">
        <f t="shared" si="41"/>
        <v>0.12804644871522167</v>
      </c>
      <c r="E280" s="2">
        <f t="shared" si="50"/>
        <v>5</v>
      </c>
      <c r="F280" s="9">
        <f t="shared" si="44"/>
        <v>0.64023224357610831</v>
      </c>
      <c r="G280" s="9">
        <f>CompoundDensity*F280/10</f>
        <v>5.1133428597693042E-2</v>
      </c>
      <c r="H280" s="11">
        <f>[1]!StoppingPower(Zb,Ab,B280,Zt1_,ElossModel)/ft1_</f>
        <v>5.1039843674999998</v>
      </c>
      <c r="I280" s="11">
        <f>[1]!StoppingPower(Zb,Ab,B280,Zt2_,ElossModel)/ft2_</f>
        <v>6.0271293599999991</v>
      </c>
      <c r="J280" s="11">
        <f t="shared" si="45"/>
        <v>5.3347706156249997</v>
      </c>
      <c r="K280" s="4">
        <f t="shared" si="46"/>
        <v>0.27278511235913189</v>
      </c>
      <c r="L280" s="4">
        <f t="shared" si="42"/>
        <v>4.7096891962953224E-3</v>
      </c>
      <c r="M280" s="5">
        <f t="shared" si="47"/>
        <v>178.48739883610293</v>
      </c>
      <c r="N280" s="5">
        <f t="shared" si="48"/>
        <v>14.255253082843049</v>
      </c>
    </row>
    <row r="281" spans="1:14" x14ac:dyDescent="0.25">
      <c r="A281" s="2">
        <f t="shared" si="43"/>
        <v>1395</v>
      </c>
      <c r="B281" s="6">
        <f t="shared" si="49"/>
        <v>98.693109673390197</v>
      </c>
      <c r="C281" s="4">
        <f>[1]!Energy2Beta(B281)</f>
        <v>0.42711172910566991</v>
      </c>
      <c r="D281" s="4">
        <f t="shared" si="41"/>
        <v>0.12804382526858879</v>
      </c>
      <c r="E281" s="2">
        <f t="shared" si="50"/>
        <v>5</v>
      </c>
      <c r="F281" s="9">
        <f t="shared" si="44"/>
        <v>0.64021912634294398</v>
      </c>
      <c r="G281" s="9">
        <f>CompoundDensity*F281/10</f>
        <v>5.1132380963631908E-2</v>
      </c>
      <c r="H281" s="11">
        <f>[1]!StoppingPower(Zb,Ab,B281,Zt1_,ElossModel)/ft1_</f>
        <v>5.1041545233333334</v>
      </c>
      <c r="I281" s="11">
        <f>[1]!StoppingPower(Zb,Ab,B281,Zt2_,ElossModel)/ft2_</f>
        <v>6.0273410399999996</v>
      </c>
      <c r="J281" s="11">
        <f t="shared" si="45"/>
        <v>5.3349511525000004</v>
      </c>
      <c r="K281" s="4">
        <f t="shared" si="46"/>
        <v>0.27278875475199715</v>
      </c>
      <c r="L281" s="4">
        <f t="shared" si="42"/>
        <v>4.7097520829322724E-3</v>
      </c>
      <c r="M281" s="5">
        <f t="shared" si="47"/>
        <v>179.12761796244587</v>
      </c>
      <c r="N281" s="5">
        <f t="shared" si="48"/>
        <v>14.306385463806681</v>
      </c>
    </row>
    <row r="282" spans="1:14" x14ac:dyDescent="0.25">
      <c r="A282" s="2">
        <f t="shared" si="43"/>
        <v>1400</v>
      </c>
      <c r="B282" s="6">
        <f t="shared" si="49"/>
        <v>98.688399921307266</v>
      </c>
      <c r="C282" s="4">
        <f>[1]!Energy2Beta(B282)</f>
        <v>0.42710297774171979</v>
      </c>
      <c r="D282" s="4">
        <f t="shared" si="41"/>
        <v>0.12804120169719019</v>
      </c>
      <c r="E282" s="2">
        <f t="shared" si="50"/>
        <v>5</v>
      </c>
      <c r="F282" s="9">
        <f t="shared" si="44"/>
        <v>0.64020600848595088</v>
      </c>
      <c r="G282" s="9">
        <f>CompoundDensity*F282/10</f>
        <v>5.1131333279747435E-2</v>
      </c>
      <c r="H282" s="11">
        <f>[1]!StoppingPower(Zb,Ab,B282,Zt1_,ElossModel)/ft1_</f>
        <v>5.1043346883333331</v>
      </c>
      <c r="I282" s="11">
        <f>[1]!StoppingPower(Zb,Ab,B282,Zt2_,ElossModel)/ft2_</f>
        <v>6.0275476799999996</v>
      </c>
      <c r="J282" s="11">
        <f t="shared" si="45"/>
        <v>5.3351379362499998</v>
      </c>
      <c r="K282" s="4">
        <f t="shared" si="46"/>
        <v>0.27279271591182264</v>
      </c>
      <c r="L282" s="4">
        <f t="shared" si="42"/>
        <v>4.7098204731441627E-3</v>
      </c>
      <c r="M282" s="5">
        <f t="shared" si="47"/>
        <v>179.76782397093183</v>
      </c>
      <c r="N282" s="5">
        <f t="shared" si="48"/>
        <v>14.357516797086427</v>
      </c>
    </row>
    <row r="283" spans="1:14" x14ac:dyDescent="0.25">
      <c r="A283" s="2">
        <f t="shared" si="43"/>
        <v>1405</v>
      </c>
      <c r="B283" s="6">
        <f t="shared" si="49"/>
        <v>98.683690100834127</v>
      </c>
      <c r="C283" s="4">
        <f>[1]!Energy2Beta(B283)</f>
        <v>0.42709422595133312</v>
      </c>
      <c r="D283" s="4">
        <f t="shared" si="41"/>
        <v>0.12803857799795015</v>
      </c>
      <c r="E283" s="2">
        <f t="shared" si="50"/>
        <v>5</v>
      </c>
      <c r="F283" s="9">
        <f t="shared" si="44"/>
        <v>0.64019288998975077</v>
      </c>
      <c r="G283" s="9">
        <f>CompoundDensity*F283/10</f>
        <v>5.113028554481143E-2</v>
      </c>
      <c r="H283" s="11">
        <f>[1]!StoppingPower(Zb,Ab,B283,Zt1_,ElossModel)/ft1_</f>
        <v>5.1045048441666667</v>
      </c>
      <c r="I283" s="11">
        <f>[1]!StoppingPower(Zb,Ab,B283,Zt2_,ElossModel)/ft2_</f>
        <v>6.0277543199999997</v>
      </c>
      <c r="J283" s="11">
        <f t="shared" si="45"/>
        <v>5.3353172131250002</v>
      </c>
      <c r="K283" s="4">
        <f t="shared" si="46"/>
        <v>0.27279629257922877</v>
      </c>
      <c r="L283" s="4">
        <f t="shared" si="42"/>
        <v>4.7098822250179941E-3</v>
      </c>
      <c r="M283" s="5">
        <f t="shared" si="47"/>
        <v>180.40801686092158</v>
      </c>
      <c r="N283" s="5">
        <f t="shared" si="48"/>
        <v>14.408647082631239</v>
      </c>
    </row>
    <row r="284" spans="1:14" x14ac:dyDescent="0.25">
      <c r="A284" s="2">
        <f t="shared" si="43"/>
        <v>1410</v>
      </c>
      <c r="B284" s="6">
        <f t="shared" si="49"/>
        <v>98.678980218609112</v>
      </c>
      <c r="C284" s="4">
        <f>[1]!Energy2Beta(B284)</f>
        <v>0.42708547374681211</v>
      </c>
      <c r="D284" s="4">
        <f t="shared" si="41"/>
        <v>0.12803595417455679</v>
      </c>
      <c r="E284" s="2">
        <f t="shared" si="50"/>
        <v>5</v>
      </c>
      <c r="F284" s="9">
        <f t="shared" si="44"/>
        <v>0.64017977087278399</v>
      </c>
      <c r="G284" s="9">
        <f>CompoundDensity*F284/10</f>
        <v>5.1129237760296639E-2</v>
      </c>
      <c r="H284" s="11">
        <f>[1]!StoppingPower(Zb,Ab,B284,Zt1_,ElossModel)/ft1_</f>
        <v>5.1046749999999994</v>
      </c>
      <c r="I284" s="11">
        <f>[1]!StoppingPower(Zb,Ab,B284,Zt2_,ElossModel)/ft2_</f>
        <v>6.0279609600000006</v>
      </c>
      <c r="J284" s="11">
        <f t="shared" si="45"/>
        <v>5.3354964899999997</v>
      </c>
      <c r="K284" s="4">
        <f t="shared" si="46"/>
        <v>0.27279986860643818</v>
      </c>
      <c r="L284" s="4">
        <f t="shared" si="42"/>
        <v>4.709943965838701E-3</v>
      </c>
      <c r="M284" s="5">
        <f t="shared" si="47"/>
        <v>181.04819663179435</v>
      </c>
      <c r="N284" s="5">
        <f t="shared" si="48"/>
        <v>14.459776320391535</v>
      </c>
    </row>
    <row r="285" spans="1:14" x14ac:dyDescent="0.25">
      <c r="A285" s="2">
        <f t="shared" si="43"/>
        <v>1415</v>
      </c>
      <c r="B285" s="6">
        <f t="shared" si="49"/>
        <v>98.674270274643277</v>
      </c>
      <c r="C285" s="4">
        <f>[1]!Energy2Beta(B285)</f>
        <v>0.42707672112814521</v>
      </c>
      <c r="D285" s="4">
        <f t="shared" si="41"/>
        <v>0.12803333022700666</v>
      </c>
      <c r="E285" s="2">
        <f t="shared" si="50"/>
        <v>5</v>
      </c>
      <c r="F285" s="9">
        <f t="shared" si="44"/>
        <v>0.64016665113503335</v>
      </c>
      <c r="G285" s="9">
        <f>CompoundDensity*F285/10</f>
        <v>5.1128189926201703E-2</v>
      </c>
      <c r="H285" s="11">
        <f>[1]!StoppingPower(Zb,Ab,B285,Zt1_,ElossModel)/ft1_</f>
        <v>5.1048451558333339</v>
      </c>
      <c r="I285" s="11">
        <f>[1]!StoppingPower(Zb,Ab,B285,Zt2_,ElossModel)/ft2_</f>
        <v>6.0281675999999997</v>
      </c>
      <c r="J285" s="11">
        <f t="shared" si="45"/>
        <v>5.3356757668750001</v>
      </c>
      <c r="K285" s="4">
        <f t="shared" si="46"/>
        <v>0.27280344399341694</v>
      </c>
      <c r="L285" s="4">
        <f t="shared" si="42"/>
        <v>4.7100056956056995E-3</v>
      </c>
      <c r="M285" s="5">
        <f t="shared" si="47"/>
        <v>181.6883632829294</v>
      </c>
      <c r="N285" s="5">
        <f t="shared" si="48"/>
        <v>14.510904510317737</v>
      </c>
    </row>
    <row r="286" spans="1:14" x14ac:dyDescent="0.25">
      <c r="A286" s="2">
        <f t="shared" si="43"/>
        <v>1420</v>
      </c>
      <c r="B286" s="6">
        <f t="shared" si="49"/>
        <v>98.669560268947677</v>
      </c>
      <c r="C286" s="4">
        <f>[1]!Energy2Beta(B286)</f>
        <v>0.42706796809532044</v>
      </c>
      <c r="D286" s="4">
        <f t="shared" si="41"/>
        <v>0.1280307061552961</v>
      </c>
      <c r="E286" s="2">
        <f t="shared" si="50"/>
        <v>5</v>
      </c>
      <c r="F286" s="9">
        <f t="shared" si="44"/>
        <v>0.64015353077648052</v>
      </c>
      <c r="G286" s="9">
        <f>CompoundDensity*F286/10</f>
        <v>5.1127142042525164E-2</v>
      </c>
      <c r="H286" s="11">
        <f>[1]!StoppingPower(Zb,Ab,B286,Zt1_,ElossModel)/ft1_</f>
        <v>5.1050153116666666</v>
      </c>
      <c r="I286" s="11">
        <f>[1]!StoppingPower(Zb,Ab,B286,Zt2_,ElossModel)/ft2_</f>
        <v>6.0283792799999993</v>
      </c>
      <c r="J286" s="11">
        <f t="shared" si="45"/>
        <v>5.33585630375</v>
      </c>
      <c r="K286" s="4">
        <f t="shared" si="46"/>
        <v>0.27280708316032953</v>
      </c>
      <c r="L286" s="4">
        <f t="shared" si="42"/>
        <v>4.7100685265459349E-3</v>
      </c>
      <c r="M286" s="5">
        <f t="shared" si="47"/>
        <v>182.32851681370587</v>
      </c>
      <c r="N286" s="5">
        <f t="shared" si="48"/>
        <v>14.562031652360261</v>
      </c>
    </row>
    <row r="287" spans="1:14" x14ac:dyDescent="0.25">
      <c r="A287" s="2">
        <f t="shared" si="43"/>
        <v>1425</v>
      </c>
      <c r="B287" s="6">
        <f t="shared" si="49"/>
        <v>98.664850200421128</v>
      </c>
      <c r="C287" s="4">
        <f>[1]!Energy2Beta(B287)</f>
        <v>0.42705921464625879</v>
      </c>
      <c r="D287" s="4">
        <f t="shared" si="41"/>
        <v>0.12802808195880191</v>
      </c>
      <c r="E287" s="2">
        <f t="shared" si="50"/>
        <v>5</v>
      </c>
      <c r="F287" s="9">
        <f t="shared" si="44"/>
        <v>0.64014040979400955</v>
      </c>
      <c r="G287" s="9">
        <f>CompoundDensity*F287/10</f>
        <v>5.1126094109018159E-2</v>
      </c>
      <c r="H287" s="11">
        <f>[1]!StoppingPower(Zb,Ab,B287,Zt1_,ElossModel)/ft1_</f>
        <v>5.1051854675000001</v>
      </c>
      <c r="I287" s="11">
        <f>[1]!StoppingPower(Zb,Ab,B287,Zt2_,ElossModel)/ft2_</f>
        <v>6.0285859199999994</v>
      </c>
      <c r="J287" s="11">
        <f t="shared" si="45"/>
        <v>5.3360355806249995</v>
      </c>
      <c r="K287" s="4">
        <f t="shared" si="46"/>
        <v>0.27281065726410308</v>
      </c>
      <c r="L287" s="4">
        <f t="shared" si="42"/>
        <v>4.7101302341581398E-3</v>
      </c>
      <c r="M287" s="5">
        <f t="shared" si="47"/>
        <v>182.96865722349989</v>
      </c>
      <c r="N287" s="5">
        <f t="shared" si="48"/>
        <v>14.613157746469279</v>
      </c>
    </row>
    <row r="288" spans="1:14" x14ac:dyDescent="0.25">
      <c r="A288" s="2">
        <f t="shared" si="43"/>
        <v>1430</v>
      </c>
      <c r="B288" s="6">
        <f t="shared" si="49"/>
        <v>98.660140070186969</v>
      </c>
      <c r="C288" s="4">
        <f>[1]!Energy2Beta(B288)</f>
        <v>0.42705046078301545</v>
      </c>
      <c r="D288" s="4">
        <f t="shared" si="41"/>
        <v>0.12802545763814019</v>
      </c>
      <c r="E288" s="2">
        <f t="shared" si="50"/>
        <v>5</v>
      </c>
      <c r="F288" s="9">
        <f t="shared" si="44"/>
        <v>0.64012728819070097</v>
      </c>
      <c r="G288" s="9">
        <f>CompoundDensity*F288/10</f>
        <v>5.1125046125926707E-2</v>
      </c>
      <c r="H288" s="11">
        <f>[1]!StoppingPower(Zb,Ab,B288,Zt1_,ElossModel)/ft1_</f>
        <v>5.1053556233333328</v>
      </c>
      <c r="I288" s="11">
        <f>[1]!StoppingPower(Zb,Ab,B288,Zt2_,ElossModel)/ft2_</f>
        <v>6.0287925600000003</v>
      </c>
      <c r="J288" s="11">
        <f t="shared" si="45"/>
        <v>5.3362148574999999</v>
      </c>
      <c r="K288" s="4">
        <f t="shared" si="46"/>
        <v>0.27281423072754291</v>
      </c>
      <c r="L288" s="4">
        <f t="shared" si="42"/>
        <v>4.7101919307148557E-3</v>
      </c>
      <c r="M288" s="5">
        <f t="shared" si="47"/>
        <v>183.6087845116906</v>
      </c>
      <c r="N288" s="5">
        <f t="shared" si="48"/>
        <v>14.664282792595206</v>
      </c>
    </row>
    <row r="289" spans="1:14" x14ac:dyDescent="0.25">
      <c r="A289" s="2">
        <f t="shared" si="43"/>
        <v>1435</v>
      </c>
      <c r="B289" s="6">
        <f t="shared" si="49"/>
        <v>98.655429878256257</v>
      </c>
      <c r="C289" s="4">
        <f>[1]!Energy2Beta(B289)</f>
        <v>0.42704170650557877</v>
      </c>
      <c r="D289" s="4">
        <f t="shared" si="41"/>
        <v>0.12802283319330746</v>
      </c>
      <c r="E289" s="2">
        <f t="shared" si="50"/>
        <v>5</v>
      </c>
      <c r="F289" s="9">
        <f t="shared" si="44"/>
        <v>0.64011416596653725</v>
      </c>
      <c r="G289" s="9">
        <f>CompoundDensity*F289/10</f>
        <v>5.1123998093249433E-2</v>
      </c>
      <c r="H289" s="11">
        <f>[1]!StoppingPower(Zb,Ab,B289,Zt1_,ElossModel)/ft1_</f>
        <v>5.1055257791666673</v>
      </c>
      <c r="I289" s="11">
        <f>[1]!StoppingPower(Zb,Ab,B289,Zt2_,ElossModel)/ft2_</f>
        <v>6.0289992000000003</v>
      </c>
      <c r="J289" s="11">
        <f t="shared" si="45"/>
        <v>5.3363941343750003</v>
      </c>
      <c r="K289" s="4">
        <f t="shared" si="46"/>
        <v>0.27281780355061497</v>
      </c>
      <c r="L289" s="4">
        <f t="shared" si="42"/>
        <v>4.7102536162154946E-3</v>
      </c>
      <c r="M289" s="5">
        <f t="shared" si="47"/>
        <v>184.24889867765714</v>
      </c>
      <c r="N289" s="5">
        <f t="shared" si="48"/>
        <v>14.715406790688455</v>
      </c>
    </row>
    <row r="290" spans="1:14" x14ac:dyDescent="0.25">
      <c r="A290" s="2">
        <f t="shared" si="43"/>
        <v>1440</v>
      </c>
      <c r="B290" s="6">
        <f t="shared" si="49"/>
        <v>98.650719624640047</v>
      </c>
      <c r="C290" s="4">
        <f>[1]!Energy2Beta(B290)</f>
        <v>0.42703295181393675</v>
      </c>
      <c r="D290" s="4">
        <f t="shared" si="41"/>
        <v>0.12802020862430011</v>
      </c>
      <c r="E290" s="2">
        <f t="shared" si="50"/>
        <v>5</v>
      </c>
      <c r="F290" s="9">
        <f t="shared" si="44"/>
        <v>0.64010104312150051</v>
      </c>
      <c r="G290" s="9">
        <f>CompoundDensity*F290/10</f>
        <v>5.112295001098488E-2</v>
      </c>
      <c r="H290" s="11">
        <f>[1]!StoppingPower(Zb,Ab,B290,Zt1_,ElossModel)/ft1_</f>
        <v>5.1057059441666661</v>
      </c>
      <c r="I290" s="11">
        <f>[1]!StoppingPower(Zb,Ab,B290,Zt2_,ElossModel)/ft2_</f>
        <v>6.0292058399999995</v>
      </c>
      <c r="J290" s="11">
        <f t="shared" si="45"/>
        <v>5.3365809181249997</v>
      </c>
      <c r="K290" s="4">
        <f t="shared" si="46"/>
        <v>0.27282175950688015</v>
      </c>
      <c r="L290" s="4">
        <f t="shared" si="42"/>
        <v>4.7103219165868819E-3</v>
      </c>
      <c r="M290" s="5">
        <f t="shared" si="47"/>
        <v>184.88899972077863</v>
      </c>
      <c r="N290" s="5">
        <f t="shared" si="48"/>
        <v>14.76652974069944</v>
      </c>
    </row>
    <row r="291" spans="1:14" x14ac:dyDescent="0.25">
      <c r="A291" s="2">
        <f t="shared" si="43"/>
        <v>1445</v>
      </c>
      <c r="B291" s="6">
        <f t="shared" si="49"/>
        <v>98.646009302723456</v>
      </c>
      <c r="C291" s="4">
        <f>[1]!Energy2Beta(B291)</f>
        <v>0.42702419669576158</v>
      </c>
      <c r="D291" s="4">
        <f t="shared" si="41"/>
        <v>0.12801758392742235</v>
      </c>
      <c r="E291" s="2">
        <f t="shared" si="50"/>
        <v>5</v>
      </c>
      <c r="F291" s="9">
        <f t="shared" si="44"/>
        <v>0.64008791963711176</v>
      </c>
      <c r="G291" s="9">
        <f>CompoundDensity*F291/10</f>
        <v>5.1121901877657208E-2</v>
      </c>
      <c r="H291" s="11">
        <f>[1]!StoppingPower(Zb,Ab,B291,Zt1_,ElossModel)/ft1_</f>
        <v>5.1058761000000006</v>
      </c>
      <c r="I291" s="11">
        <f>[1]!StoppingPower(Zb,Ab,B291,Zt2_,ElossModel)/ft2_</f>
        <v>6.02941752</v>
      </c>
      <c r="J291" s="11">
        <f t="shared" si="45"/>
        <v>5.3367614550000004</v>
      </c>
      <c r="K291" s="4">
        <f t="shared" si="46"/>
        <v>0.27282539544697315</v>
      </c>
      <c r="L291" s="4">
        <f t="shared" si="42"/>
        <v>4.7103846918154354E-3</v>
      </c>
      <c r="M291" s="5">
        <f t="shared" si="47"/>
        <v>185.52908764041575</v>
      </c>
      <c r="N291" s="5">
        <f t="shared" si="48"/>
        <v>14.817651642577097</v>
      </c>
    </row>
    <row r="292" spans="1:14" x14ac:dyDescent="0.25">
      <c r="A292" s="2">
        <f t="shared" si="43"/>
        <v>1450</v>
      </c>
      <c r="B292" s="6">
        <f t="shared" si="49"/>
        <v>98.641298918031637</v>
      </c>
      <c r="C292" s="4">
        <f>[1]!Energy2Beta(B292)</f>
        <v>0.42701544116129042</v>
      </c>
      <c r="D292" s="4">
        <f t="shared" si="41"/>
        <v>0.12801495910574326</v>
      </c>
      <c r="E292" s="2">
        <f t="shared" si="50"/>
        <v>5</v>
      </c>
      <c r="F292" s="9">
        <f t="shared" si="44"/>
        <v>0.64007479552871627</v>
      </c>
      <c r="G292" s="9">
        <f>CompoundDensity*F292/10</f>
        <v>5.1120853694491986E-2</v>
      </c>
      <c r="H292" s="11">
        <f>[1]!StoppingPower(Zb,Ab,B292,Zt1_,ElossModel)/ft1_</f>
        <v>5.1060462558333333</v>
      </c>
      <c r="I292" s="11">
        <f>[1]!StoppingPower(Zb,Ab,B292,Zt2_,ElossModel)/ft2_</f>
        <v>6.02962416</v>
      </c>
      <c r="J292" s="11">
        <f t="shared" si="45"/>
        <v>5.336940731875</v>
      </c>
      <c r="K292" s="4">
        <f t="shared" si="46"/>
        <v>0.27282896633035686</v>
      </c>
      <c r="L292" s="4">
        <f t="shared" si="42"/>
        <v>4.7104463438269696E-3</v>
      </c>
      <c r="M292" s="5">
        <f t="shared" si="47"/>
        <v>186.16916243594446</v>
      </c>
      <c r="N292" s="5">
        <f t="shared" si="48"/>
        <v>14.868772496271589</v>
      </c>
    </row>
    <row r="293" spans="1:14" x14ac:dyDescent="0.25">
      <c r="A293" s="2">
        <f t="shared" si="43"/>
        <v>1455</v>
      </c>
      <c r="B293" s="6">
        <f t="shared" si="49"/>
        <v>98.636588471687816</v>
      </c>
      <c r="C293" s="4">
        <f>[1]!Energy2Beta(B293)</f>
        <v>0.42700668521257773</v>
      </c>
      <c r="D293" s="4">
        <f t="shared" si="41"/>
        <v>0.12801233415987867</v>
      </c>
      <c r="E293" s="2">
        <f t="shared" si="50"/>
        <v>5</v>
      </c>
      <c r="F293" s="9">
        <f t="shared" si="44"/>
        <v>0.64006167079939336</v>
      </c>
      <c r="G293" s="9">
        <f>CompoundDensity*F293/10</f>
        <v>5.1119805461735147E-2</v>
      </c>
      <c r="H293" s="11">
        <f>[1]!StoppingPower(Zb,Ab,B293,Zt1_,ElossModel)/ft1_</f>
        <v>5.1062164116666668</v>
      </c>
      <c r="I293" s="11">
        <f>[1]!StoppingPower(Zb,Ab,B293,Zt2_,ElossModel)/ft2_</f>
        <v>6.0298308</v>
      </c>
      <c r="J293" s="11">
        <f t="shared" si="45"/>
        <v>5.3371200087500004</v>
      </c>
      <c r="K293" s="4">
        <f t="shared" si="46"/>
        <v>0.2728325365732342</v>
      </c>
      <c r="L293" s="4">
        <f t="shared" si="42"/>
        <v>4.7105079847800345E-3</v>
      </c>
      <c r="M293" s="5">
        <f t="shared" si="47"/>
        <v>186.80922410674384</v>
      </c>
      <c r="N293" s="5">
        <f t="shared" si="48"/>
        <v>14.919892301733324</v>
      </c>
    </row>
    <row r="294" spans="1:14" x14ac:dyDescent="0.25">
      <c r="A294" s="2">
        <f t="shared" si="43"/>
        <v>1460</v>
      </c>
      <c r="B294" s="6">
        <f t="shared" si="49"/>
        <v>98.631877963703033</v>
      </c>
      <c r="C294" s="4">
        <f>[1]!Energy2Beta(B294)</f>
        <v>0.42699792884961174</v>
      </c>
      <c r="D294" s="4">
        <f t="shared" si="41"/>
        <v>0.12800970908982509</v>
      </c>
      <c r="E294" s="2">
        <f t="shared" si="50"/>
        <v>5</v>
      </c>
      <c r="F294" s="9">
        <f t="shared" si="44"/>
        <v>0.64004854544912548</v>
      </c>
      <c r="G294" s="9">
        <f>CompoundDensity*F294/10</f>
        <v>5.1118757179385299E-2</v>
      </c>
      <c r="H294" s="11">
        <f>[1]!StoppingPower(Zb,Ab,B294,Zt1_,ElossModel)/ft1_</f>
        <v>5.1063865674999995</v>
      </c>
      <c r="I294" s="11">
        <f>[1]!StoppingPower(Zb,Ab,B294,Zt2_,ElossModel)/ft2_</f>
        <v>6.0300374399999992</v>
      </c>
      <c r="J294" s="11">
        <f t="shared" si="45"/>
        <v>5.337299285624999</v>
      </c>
      <c r="K294" s="4">
        <f t="shared" si="46"/>
        <v>0.27283610617557097</v>
      </c>
      <c r="L294" s="4">
        <f t="shared" si="42"/>
        <v>4.7105696146740378E-3</v>
      </c>
      <c r="M294" s="5">
        <f t="shared" si="47"/>
        <v>187.44927265219297</v>
      </c>
      <c r="N294" s="5">
        <f t="shared" si="48"/>
        <v>14.971011058912708</v>
      </c>
    </row>
    <row r="295" spans="1:14" x14ac:dyDescent="0.25">
      <c r="A295" s="2">
        <f t="shared" si="43"/>
        <v>1465</v>
      </c>
      <c r="B295" s="6">
        <f t="shared" si="49"/>
        <v>98.62716739408836</v>
      </c>
      <c r="C295" s="4">
        <f>[1]!Energy2Beta(B295)</f>
        <v>0.4269891720723813</v>
      </c>
      <c r="D295" s="4">
        <f t="shared" si="41"/>
        <v>0.12800708389557919</v>
      </c>
      <c r="E295" s="2">
        <f t="shared" si="50"/>
        <v>5</v>
      </c>
      <c r="F295" s="9">
        <f t="shared" si="44"/>
        <v>0.64003541947789588</v>
      </c>
      <c r="G295" s="9">
        <f>CompoundDensity*F295/10</f>
        <v>5.1117708847441115E-2</v>
      </c>
      <c r="H295" s="11">
        <f>[1]!StoppingPower(Zb,Ab,B295,Zt1_,ElossModel)/ft1_</f>
        <v>5.106556723333334</v>
      </c>
      <c r="I295" s="11">
        <f>[1]!StoppingPower(Zb,Ab,B295,Zt2_,ElossModel)/ft2_</f>
        <v>6.0302491199999997</v>
      </c>
      <c r="J295" s="11">
        <f t="shared" si="45"/>
        <v>5.3374798225000006</v>
      </c>
      <c r="K295" s="4">
        <f t="shared" si="46"/>
        <v>0.27283973954564672</v>
      </c>
      <c r="L295" s="4">
        <f t="shared" si="42"/>
        <v>4.7106323455307327E-3</v>
      </c>
      <c r="M295" s="5">
        <f t="shared" si="47"/>
        <v>188.08930807167087</v>
      </c>
      <c r="N295" s="5">
        <f t="shared" si="48"/>
        <v>15.022128767760149</v>
      </c>
    </row>
    <row r="296" spans="1:14" x14ac:dyDescent="0.25">
      <c r="A296" s="2">
        <f t="shared" si="43"/>
        <v>1470</v>
      </c>
      <c r="B296" s="6">
        <f t="shared" si="49"/>
        <v>98.622456761742825</v>
      </c>
      <c r="C296" s="4">
        <f>[1]!Energy2Beta(B296)</f>
        <v>0.42698041487880684</v>
      </c>
      <c r="D296" s="4">
        <f t="shared" si="41"/>
        <v>0.12800445857651749</v>
      </c>
      <c r="E296" s="2">
        <f t="shared" si="50"/>
        <v>5</v>
      </c>
      <c r="F296" s="9">
        <f t="shared" si="44"/>
        <v>0.64002229288258738</v>
      </c>
      <c r="G296" s="9">
        <f>CompoundDensity*F296/10</f>
        <v>5.1116660465653607E-2</v>
      </c>
      <c r="H296" s="11">
        <f>[1]!StoppingPower(Zb,Ab,B296,Zt1_,ElossModel)/ft1_</f>
        <v>5.1067268791666667</v>
      </c>
      <c r="I296" s="11">
        <f>[1]!StoppingPower(Zb,Ab,B296,Zt2_,ElossModel)/ft2_</f>
        <v>6.0304557599999997</v>
      </c>
      <c r="J296" s="11">
        <f t="shared" si="45"/>
        <v>5.3376590993750002</v>
      </c>
      <c r="K296" s="4">
        <f t="shared" si="46"/>
        <v>0.27284330786415834</v>
      </c>
      <c r="L296" s="4">
        <f t="shared" si="42"/>
        <v>4.7106939532592408E-3</v>
      </c>
      <c r="M296" s="5">
        <f t="shared" si="47"/>
        <v>188.72933036455345</v>
      </c>
      <c r="N296" s="5">
        <f t="shared" si="48"/>
        <v>15.073245428225803</v>
      </c>
    </row>
    <row r="297" spans="1:14" x14ac:dyDescent="0.25">
      <c r="A297" s="2">
        <f t="shared" si="43"/>
        <v>1475</v>
      </c>
      <c r="B297" s="6">
        <f t="shared" si="49"/>
        <v>98.617746067789568</v>
      </c>
      <c r="C297" s="4">
        <f>[1]!Energy2Beta(B297)</f>
        <v>0.42697165727094327</v>
      </c>
      <c r="D297" s="4">
        <f t="shared" si="41"/>
        <v>0.12800183313325608</v>
      </c>
      <c r="E297" s="2">
        <f t="shared" si="50"/>
        <v>5</v>
      </c>
      <c r="F297" s="9">
        <f t="shared" si="44"/>
        <v>0.64000916566628041</v>
      </c>
      <c r="G297" s="9">
        <f>CompoundDensity*F297/10</f>
        <v>5.1115612034268822E-2</v>
      </c>
      <c r="H297" s="11">
        <f>[1]!StoppingPower(Zb,Ab,B297,Zt1_,ElossModel)/ft1_</f>
        <v>5.1068970350000003</v>
      </c>
      <c r="I297" s="11">
        <f>[1]!StoppingPower(Zb,Ab,B297,Zt2_,ElossModel)/ft2_</f>
        <v>6.0306623999999998</v>
      </c>
      <c r="J297" s="11">
        <f t="shared" si="45"/>
        <v>5.3378383762500006</v>
      </c>
      <c r="K297" s="4">
        <f t="shared" si="46"/>
        <v>0.27284687554202647</v>
      </c>
      <c r="L297" s="4">
        <f t="shared" si="42"/>
        <v>4.7107555499269109E-3</v>
      </c>
      <c r="M297" s="5">
        <f t="shared" si="47"/>
        <v>189.36933953021972</v>
      </c>
      <c r="N297" s="5">
        <f t="shared" si="48"/>
        <v>15.124361040260071</v>
      </c>
    </row>
    <row r="298" spans="1:14" x14ac:dyDescent="0.25">
      <c r="A298" s="2">
        <f t="shared" si="43"/>
        <v>1480</v>
      </c>
      <c r="B298" s="6">
        <f t="shared" si="49"/>
        <v>98.613035312239646</v>
      </c>
      <c r="C298" s="4">
        <f>[1]!Energy2Beta(B298)</f>
        <v>0.42696289924877978</v>
      </c>
      <c r="D298" s="4">
        <f t="shared" si="41"/>
        <v>0.1279992075657917</v>
      </c>
      <c r="E298" s="2">
        <f t="shared" si="50"/>
        <v>5</v>
      </c>
      <c r="F298" s="9">
        <f t="shared" si="44"/>
        <v>0.63999603782895842</v>
      </c>
      <c r="G298" s="9">
        <f>CompoundDensity*F298/10</f>
        <v>5.1114563553285419E-2</v>
      </c>
      <c r="H298" s="11">
        <f>[1]!StoppingPower(Zb,Ab,B298,Zt1_,ElossModel)/ft1_</f>
        <v>5.1070772</v>
      </c>
      <c r="I298" s="11">
        <f>[1]!StoppingPower(Zb,Ab,B298,Zt2_,ElossModel)/ft2_</f>
        <v>6.0308690399999998</v>
      </c>
      <c r="J298" s="11">
        <f t="shared" si="45"/>
        <v>5.3380251599999999</v>
      </c>
      <c r="K298" s="4">
        <f t="shared" si="46"/>
        <v>0.27285082628985657</v>
      </c>
      <c r="L298" s="4">
        <f t="shared" si="42"/>
        <v>4.7108237603736315E-3</v>
      </c>
      <c r="M298" s="5">
        <f t="shared" si="47"/>
        <v>190.00933556804867</v>
      </c>
      <c r="N298" s="5">
        <f t="shared" si="48"/>
        <v>15.175475603813357</v>
      </c>
    </row>
    <row r="299" spans="1:14" x14ac:dyDescent="0.25">
      <c r="A299" s="2">
        <f t="shared" si="43"/>
        <v>1485</v>
      </c>
      <c r="B299" s="6">
        <f t="shared" si="49"/>
        <v>98.608324488479269</v>
      </c>
      <c r="C299" s="4">
        <f>[1]!Energy2Beta(B299)</f>
        <v>0.42695414079998673</v>
      </c>
      <c r="D299" s="4">
        <f t="shared" si="41"/>
        <v>0.12799658187042803</v>
      </c>
      <c r="E299" s="2">
        <f t="shared" si="50"/>
        <v>5</v>
      </c>
      <c r="F299" s="9">
        <f t="shared" si="44"/>
        <v>0.63998290935214019</v>
      </c>
      <c r="G299" s="9">
        <f>CompoundDensity*F299/10</f>
        <v>5.1113515021227386E-2</v>
      </c>
      <c r="H299" s="11">
        <f>[1]!StoppingPower(Zb,Ab,B299,Zt1_,ElossModel)/ft1_</f>
        <v>5.1072473558333336</v>
      </c>
      <c r="I299" s="11">
        <f>[1]!StoppingPower(Zb,Ab,B299,Zt2_,ElossModel)/ft2_</f>
        <v>6.0310807200000003</v>
      </c>
      <c r="J299" s="11">
        <f t="shared" si="45"/>
        <v>5.3382056968750007</v>
      </c>
      <c r="K299" s="4">
        <f t="shared" si="46"/>
        <v>0.27285445707362194</v>
      </c>
      <c r="L299" s="4">
        <f t="shared" si="42"/>
        <v>4.7108864465771633E-3</v>
      </c>
      <c r="M299" s="5">
        <f t="shared" si="47"/>
        <v>190.64931847740081</v>
      </c>
      <c r="N299" s="5">
        <f t="shared" si="48"/>
        <v>15.226589118834584</v>
      </c>
    </row>
    <row r="300" spans="1:14" x14ac:dyDescent="0.25">
      <c r="A300" s="2">
        <f t="shared" si="43"/>
        <v>1490</v>
      </c>
      <c r="B300" s="6">
        <f t="shared" si="49"/>
        <v>98.603613602032695</v>
      </c>
      <c r="C300" s="4">
        <f>[1]!Energy2Beta(B300)</f>
        <v>0.42694538193480136</v>
      </c>
      <c r="D300" s="4">
        <f t="shared" si="41"/>
        <v>0.12799395605023409</v>
      </c>
      <c r="E300" s="2">
        <f t="shared" si="50"/>
        <v>5</v>
      </c>
      <c r="F300" s="9">
        <f t="shared" si="44"/>
        <v>0.63996978025117046</v>
      </c>
      <c r="G300" s="9">
        <f>CompoundDensity*F300/10</f>
        <v>5.1112466439320228E-2</v>
      </c>
      <c r="H300" s="11">
        <f>[1]!StoppingPower(Zb,Ab,B300,Zt1_,ElossModel)/ft1_</f>
        <v>5.1074175116666662</v>
      </c>
      <c r="I300" s="11">
        <f>[1]!StoppingPower(Zb,Ab,B300,Zt2_,ElossModel)/ft2_</f>
        <v>6.0312873599999994</v>
      </c>
      <c r="J300" s="11">
        <f t="shared" si="45"/>
        <v>5.3383849737499993</v>
      </c>
      <c r="K300" s="4">
        <f t="shared" si="46"/>
        <v>0.27285802281096821</v>
      </c>
      <c r="L300" s="4">
        <f t="shared" si="42"/>
        <v>4.7109480097413383E-3</v>
      </c>
      <c r="M300" s="5">
        <f t="shared" si="47"/>
        <v>191.28928825765198</v>
      </c>
      <c r="N300" s="5">
        <f t="shared" si="48"/>
        <v>15.277701585273904</v>
      </c>
    </row>
    <row r="301" spans="1:14" x14ac:dyDescent="0.25">
      <c r="A301" s="2">
        <f t="shared" si="43"/>
        <v>1495</v>
      </c>
      <c r="B301" s="6">
        <f t="shared" si="49"/>
        <v>98.59890265402295</v>
      </c>
      <c r="C301" s="4">
        <f>[1]!Energy2Beta(B301)</f>
        <v>0.42693662265527976</v>
      </c>
      <c r="D301" s="4">
        <f t="shared" si="41"/>
        <v>0.12799133010582633</v>
      </c>
      <c r="E301" s="2">
        <f t="shared" si="50"/>
        <v>5</v>
      </c>
      <c r="F301" s="9">
        <f t="shared" si="44"/>
        <v>0.63995665052913164</v>
      </c>
      <c r="G301" s="9">
        <f>CompoundDensity*F301/10</f>
        <v>5.1111417807810158E-2</v>
      </c>
      <c r="H301" s="11">
        <f>[1]!StoppingPower(Zb,Ab,B301,Zt1_,ElossModel)/ft1_</f>
        <v>5.1075876674999998</v>
      </c>
      <c r="I301" s="11">
        <f>[1]!StoppingPower(Zb,Ab,B301,Zt2_,ElossModel)/ft2_</f>
        <v>6.0314939999999995</v>
      </c>
      <c r="J301" s="11">
        <f t="shared" si="45"/>
        <v>5.3385642506249997</v>
      </c>
      <c r="K301" s="4">
        <f t="shared" si="46"/>
        <v>0.27286158790753329</v>
      </c>
      <c r="L301" s="4">
        <f t="shared" si="42"/>
        <v>4.7110095618422979E-3</v>
      </c>
      <c r="M301" s="5">
        <f t="shared" si="47"/>
        <v>191.92924490818112</v>
      </c>
      <c r="N301" s="5">
        <f t="shared" si="48"/>
        <v>15.328813003081715</v>
      </c>
    </row>
    <row r="302" spans="1:14" x14ac:dyDescent="0.25">
      <c r="A302" s="2">
        <f t="shared" si="43"/>
        <v>1500</v>
      </c>
      <c r="B302" s="6">
        <f t="shared" si="49"/>
        <v>98.594191644461105</v>
      </c>
      <c r="C302" s="4">
        <f>[1]!Energy2Beta(B302)</f>
        <v>0.42692786296141033</v>
      </c>
      <c r="D302" s="4">
        <f t="shared" si="41"/>
        <v>0.1279887040372012</v>
      </c>
      <c r="E302" s="2">
        <f t="shared" si="50"/>
        <v>5</v>
      </c>
      <c r="F302" s="9">
        <f t="shared" si="44"/>
        <v>0.63994352018600598</v>
      </c>
      <c r="G302" s="9">
        <f>CompoundDensity*F302/10</f>
        <v>5.111036912669574E-2</v>
      </c>
      <c r="H302" s="11">
        <f>[1]!StoppingPower(Zb,Ab,B302,Zt1_,ElossModel)/ft1_</f>
        <v>5.1077578233333334</v>
      </c>
      <c r="I302" s="11">
        <f>[1]!StoppingPower(Zb,Ab,B302,Zt2_,ElossModel)/ft2_</f>
        <v>6.03170568</v>
      </c>
      <c r="J302" s="11">
        <f t="shared" si="45"/>
        <v>5.3387447874999996</v>
      </c>
      <c r="K302" s="4">
        <f t="shared" si="46"/>
        <v>0.27286521676234776</v>
      </c>
      <c r="L302" s="4">
        <f t="shared" si="42"/>
        <v>4.7110722147421088E-3</v>
      </c>
      <c r="M302" s="5">
        <f t="shared" si="47"/>
        <v>192.56918842836711</v>
      </c>
      <c r="N302" s="5">
        <f t="shared" si="48"/>
        <v>15.37992337220841</v>
      </c>
    </row>
    <row r="303" spans="1:14" x14ac:dyDescent="0.25">
      <c r="A303" s="2">
        <f t="shared" si="43"/>
        <v>1505</v>
      </c>
      <c r="B303" s="6">
        <f t="shared" si="49"/>
        <v>98.589480572246359</v>
      </c>
      <c r="C303" s="4">
        <f>[1]!Energy2Beta(B303)</f>
        <v>0.42691910285111295</v>
      </c>
      <c r="D303" s="4">
        <f t="shared" si="41"/>
        <v>0.12798607784373514</v>
      </c>
      <c r="E303" s="2">
        <f t="shared" si="50"/>
        <v>5</v>
      </c>
      <c r="F303" s="9">
        <f t="shared" si="44"/>
        <v>0.63993038921867573</v>
      </c>
      <c r="G303" s="9">
        <f>CompoundDensity*F303/10</f>
        <v>5.1109320395727978E-2</v>
      </c>
      <c r="H303" s="11">
        <f>[1]!StoppingPower(Zb,Ab,B303,Zt1_,ElossModel)/ft1_</f>
        <v>5.107927979166667</v>
      </c>
      <c r="I303" s="11">
        <f>[1]!StoppingPower(Zb,Ab,B303,Zt2_,ElossModel)/ft2_</f>
        <v>6.03191232</v>
      </c>
      <c r="J303" s="11">
        <f t="shared" si="45"/>
        <v>5.338924064375</v>
      </c>
      <c r="K303" s="4">
        <f t="shared" si="46"/>
        <v>0.27286878057460412</v>
      </c>
      <c r="L303" s="4">
        <f t="shared" si="42"/>
        <v>4.711133744669224E-3</v>
      </c>
      <c r="M303" s="5">
        <f t="shared" si="47"/>
        <v>193.20911881758579</v>
      </c>
      <c r="N303" s="5">
        <f t="shared" si="48"/>
        <v>15.431032692604138</v>
      </c>
    </row>
    <row r="304" spans="1:14" x14ac:dyDescent="0.25">
      <c r="A304" s="2">
        <f t="shared" si="43"/>
        <v>1510</v>
      </c>
      <c r="B304" s="6">
        <f t="shared" si="49"/>
        <v>98.584769438501695</v>
      </c>
      <c r="C304" s="4">
        <f>[1]!Energy2Beta(B304)</f>
        <v>0.42691034232644387</v>
      </c>
      <c r="D304" s="4">
        <f t="shared" si="41"/>
        <v>0.12798345152604459</v>
      </c>
      <c r="E304" s="2">
        <f t="shared" si="50"/>
        <v>5</v>
      </c>
      <c r="F304" s="9">
        <f t="shared" si="44"/>
        <v>0.639917257630223</v>
      </c>
      <c r="G304" s="9">
        <f>CompoundDensity*F304/10</f>
        <v>5.1108271615153023E-2</v>
      </c>
      <c r="H304" s="11">
        <f>[1]!StoppingPower(Zb,Ab,B304,Zt1_,ElossModel)/ft1_</f>
        <v>5.1081081441666667</v>
      </c>
      <c r="I304" s="11">
        <f>[1]!StoppingPower(Zb,Ab,B304,Zt2_,ElossModel)/ft2_</f>
        <v>6.0321189599999991</v>
      </c>
      <c r="J304" s="11">
        <f t="shared" si="45"/>
        <v>5.3391108481249994</v>
      </c>
      <c r="K304" s="4">
        <f t="shared" si="46"/>
        <v>0.27287272740938251</v>
      </c>
      <c r="L304" s="4">
        <f t="shared" si="42"/>
        <v>4.7112018875563287E-3</v>
      </c>
      <c r="M304" s="5">
        <f t="shared" si="47"/>
        <v>193.84903607521602</v>
      </c>
      <c r="N304" s="5">
        <f t="shared" si="48"/>
        <v>15.48214096421929</v>
      </c>
    </row>
    <row r="305" spans="1:14" x14ac:dyDescent="0.25">
      <c r="A305" s="2">
        <f t="shared" si="43"/>
        <v>1515</v>
      </c>
      <c r="B305" s="6">
        <f t="shared" si="49"/>
        <v>98.580058236614136</v>
      </c>
      <c r="C305" s="4">
        <f>[1]!Energy2Beta(B305)</f>
        <v>0.42690158137507245</v>
      </c>
      <c r="D305" s="4">
        <f t="shared" si="41"/>
        <v>0.12798082508043296</v>
      </c>
      <c r="E305" s="2">
        <f t="shared" si="50"/>
        <v>5</v>
      </c>
      <c r="F305" s="9">
        <f t="shared" si="44"/>
        <v>0.63990412540216479</v>
      </c>
      <c r="G305" s="9">
        <f>CompoundDensity*F305/10</f>
        <v>5.11072227834947E-2</v>
      </c>
      <c r="H305" s="11">
        <f>[1]!StoppingPower(Zb,Ab,B305,Zt1_,ElossModel)/ft1_</f>
        <v>5.1082783000000003</v>
      </c>
      <c r="I305" s="11">
        <f>[1]!StoppingPower(Zb,Ab,B305,Zt2_,ElossModel)/ft2_</f>
        <v>6.0323256000000001</v>
      </c>
      <c r="J305" s="11">
        <f t="shared" si="45"/>
        <v>5.3392901249999998</v>
      </c>
      <c r="K305" s="4">
        <f t="shared" si="46"/>
        <v>0.27287628992408824</v>
      </c>
      <c r="L305" s="4">
        <f t="shared" si="42"/>
        <v>4.7112633950809734E-3</v>
      </c>
      <c r="M305" s="5">
        <f t="shared" si="47"/>
        <v>194.48894020061817</v>
      </c>
      <c r="N305" s="5">
        <f t="shared" si="48"/>
        <v>15.533248187002785</v>
      </c>
    </row>
    <row r="306" spans="1:14" x14ac:dyDescent="0.25">
      <c r="A306" s="2">
        <f t="shared" si="43"/>
        <v>1520</v>
      </c>
      <c r="B306" s="6">
        <f t="shared" si="49"/>
        <v>98.575346973219055</v>
      </c>
      <c r="C306" s="4">
        <f>[1]!Energy2Beta(B306)</f>
        <v>0.42689282000930517</v>
      </c>
      <c r="D306" s="4">
        <f t="shared" si="41"/>
        <v>0.12797819851058959</v>
      </c>
      <c r="E306" s="2">
        <f t="shared" si="50"/>
        <v>5</v>
      </c>
      <c r="F306" s="9">
        <f t="shared" si="44"/>
        <v>0.6398909925529479</v>
      </c>
      <c r="G306" s="9">
        <f>CompoundDensity*F306/10</f>
        <v>5.1106173902226291E-2</v>
      </c>
      <c r="H306" s="11">
        <f>[1]!StoppingPower(Zb,Ab,B306,Zt1_,ElossModel)/ft1_</f>
        <v>5.108448455833333</v>
      </c>
      <c r="I306" s="11">
        <f>[1]!StoppingPower(Zb,Ab,B306,Zt2_,ElossModel)/ft2_</f>
        <v>6.0325372799999997</v>
      </c>
      <c r="J306" s="11">
        <f t="shared" si="45"/>
        <v>5.3394706618749996</v>
      </c>
      <c r="K306" s="4">
        <f t="shared" si="46"/>
        <v>0.27287991619161905</v>
      </c>
      <c r="L306" s="4">
        <f t="shared" si="42"/>
        <v>4.7113260033108178E-3</v>
      </c>
      <c r="M306" s="5">
        <f t="shared" si="47"/>
        <v>195.12883119317112</v>
      </c>
      <c r="N306" s="5">
        <f t="shared" si="48"/>
        <v>15.584354360905012</v>
      </c>
    </row>
    <row r="307" spans="1:14" x14ac:dyDescent="0.25">
      <c r="A307" s="2">
        <f t="shared" si="43"/>
        <v>1525</v>
      </c>
      <c r="B307" s="6">
        <f t="shared" si="49"/>
        <v>98.570635647215738</v>
      </c>
      <c r="C307" s="4">
        <f>[1]!Energy2Beta(B307)</f>
        <v>0.42688405822706244</v>
      </c>
      <c r="D307" s="4">
        <f t="shared" si="41"/>
        <v>0.12797557181589106</v>
      </c>
      <c r="E307" s="2">
        <f t="shared" si="50"/>
        <v>5</v>
      </c>
      <c r="F307" s="9">
        <f t="shared" si="44"/>
        <v>0.63987785907945527</v>
      </c>
      <c r="G307" s="9">
        <f>CompoundDensity*F307/10</f>
        <v>5.1105124971098856E-2</v>
      </c>
      <c r="H307" s="11">
        <f>[1]!StoppingPower(Zb,Ab,B307,Zt1_,ElossModel)/ft1_</f>
        <v>5.1086186116666665</v>
      </c>
      <c r="I307" s="11">
        <f>[1]!StoppingPower(Zb,Ab,B307,Zt2_,ElossModel)/ft2_</f>
        <v>6.0327439199999997</v>
      </c>
      <c r="J307" s="11">
        <f t="shared" si="45"/>
        <v>5.33964993875</v>
      </c>
      <c r="K307" s="4">
        <f t="shared" si="46"/>
        <v>0.27288347742173913</v>
      </c>
      <c r="L307" s="4">
        <f t="shared" si="42"/>
        <v>4.7113874886568364E-3</v>
      </c>
      <c r="M307" s="5">
        <f t="shared" si="47"/>
        <v>195.76870905225059</v>
      </c>
      <c r="N307" s="5">
        <f t="shared" si="48"/>
        <v>15.63545948587611</v>
      </c>
    </row>
    <row r="308" spans="1:14" x14ac:dyDescent="0.25">
      <c r="A308" s="2">
        <f t="shared" si="43"/>
        <v>1530</v>
      </c>
      <c r="B308" s="6">
        <f t="shared" si="49"/>
        <v>98.565924259727083</v>
      </c>
      <c r="C308" s="4">
        <f>[1]!Energy2Beta(B308)</f>
        <v>0.42687529603040009</v>
      </c>
      <c r="D308" s="4">
        <f t="shared" si="41"/>
        <v>0.12797294499695364</v>
      </c>
      <c r="E308" s="2">
        <f t="shared" si="50"/>
        <v>5</v>
      </c>
      <c r="F308" s="9">
        <f t="shared" si="44"/>
        <v>0.63986472498476821</v>
      </c>
      <c r="G308" s="9">
        <f>CompoundDensity*F308/10</f>
        <v>5.1104075990358475E-2</v>
      </c>
      <c r="H308" s="11">
        <f>[1]!StoppingPower(Zb,Ab,B308,Zt1_,ElossModel)/ft1_</f>
        <v>5.1087887675000001</v>
      </c>
      <c r="I308" s="11">
        <f>[1]!StoppingPower(Zb,Ab,B308,Zt2_,ElossModel)/ft2_</f>
        <v>6.0329505599999997</v>
      </c>
      <c r="J308" s="11">
        <f t="shared" si="45"/>
        <v>5.3398292156250005</v>
      </c>
      <c r="K308" s="4">
        <f t="shared" si="46"/>
        <v>0.2728870380108363</v>
      </c>
      <c r="L308" s="4">
        <f t="shared" si="42"/>
        <v>4.7114489629354666E-3</v>
      </c>
      <c r="M308" s="5">
        <f t="shared" si="47"/>
        <v>196.40857377723535</v>
      </c>
      <c r="N308" s="5">
        <f t="shared" si="48"/>
        <v>15.686563561866468</v>
      </c>
    </row>
    <row r="309" spans="1:14" x14ac:dyDescent="0.25">
      <c r="A309" s="2">
        <f t="shared" si="43"/>
        <v>1535</v>
      </c>
      <c r="B309" s="6">
        <f t="shared" si="49"/>
        <v>98.561212810764147</v>
      </c>
      <c r="C309" s="4">
        <f>[1]!Energy2Beta(B309)</f>
        <v>0.42686653341930608</v>
      </c>
      <c r="D309" s="4">
        <f t="shared" si="41"/>
        <v>0.12797031805377376</v>
      </c>
      <c r="E309" s="2">
        <f t="shared" si="50"/>
        <v>5</v>
      </c>
      <c r="F309" s="9">
        <f t="shared" si="44"/>
        <v>0.63985159026886884</v>
      </c>
      <c r="G309" s="9">
        <f>CompoundDensity*F309/10</f>
        <v>5.1103026960003753E-2</v>
      </c>
      <c r="H309" s="11">
        <f>[1]!StoppingPower(Zb,Ab,B309,Zt1_,ElossModel)/ft1_</f>
        <v>5.1089589233333337</v>
      </c>
      <c r="I309" s="11">
        <f>[1]!StoppingPower(Zb,Ab,B309,Zt2_,ElossModel)/ft2_</f>
        <v>6.0331622400000002</v>
      </c>
      <c r="J309" s="11">
        <f t="shared" si="45"/>
        <v>5.3400097525000003</v>
      </c>
      <c r="K309" s="4">
        <f t="shared" si="46"/>
        <v>0.27289066234869047</v>
      </c>
      <c r="L309" s="4">
        <f t="shared" si="42"/>
        <v>4.7115115378490603E-3</v>
      </c>
      <c r="M309" s="5">
        <f t="shared" si="47"/>
        <v>197.04842536750422</v>
      </c>
      <c r="N309" s="5">
        <f t="shared" si="48"/>
        <v>15.737666588826471</v>
      </c>
    </row>
    <row r="310" spans="1:14" x14ac:dyDescent="0.25">
      <c r="A310" s="2">
        <f t="shared" si="43"/>
        <v>1540</v>
      </c>
      <c r="B310" s="6">
        <f t="shared" si="49"/>
        <v>98.556501299226298</v>
      </c>
      <c r="C310" s="4">
        <f>[1]!Energy2Beta(B310)</f>
        <v>0.42685777039170092</v>
      </c>
      <c r="D310" s="4">
        <f t="shared" si="41"/>
        <v>0.12796769098572802</v>
      </c>
      <c r="E310" s="2">
        <f t="shared" si="50"/>
        <v>5</v>
      </c>
      <c r="F310" s="9">
        <f t="shared" si="44"/>
        <v>0.63983845492864011</v>
      </c>
      <c r="G310" s="9">
        <f>CompoundDensity*F310/10</f>
        <v>5.1101977879785696E-2</v>
      </c>
      <c r="H310" s="11">
        <f>[1]!StoppingPower(Zb,Ab,B310,Zt1_,ElossModel)/ft1_</f>
        <v>5.1091290791666664</v>
      </c>
      <c r="I310" s="11">
        <f>[1]!StoppingPower(Zb,Ab,B310,Zt2_,ElossModel)/ft2_</f>
        <v>6.0333688799999994</v>
      </c>
      <c r="J310" s="11">
        <f t="shared" si="45"/>
        <v>5.340189029374999</v>
      </c>
      <c r="K310" s="4">
        <f t="shared" si="46"/>
        <v>0.27289422165299543</v>
      </c>
      <c r="L310" s="4">
        <f t="shared" si="42"/>
        <v>4.7115729899454978E-3</v>
      </c>
      <c r="M310" s="5">
        <f t="shared" si="47"/>
        <v>197.68826382243287</v>
      </c>
      <c r="N310" s="5">
        <f t="shared" si="48"/>
        <v>15.788768566706256</v>
      </c>
    </row>
    <row r="311" spans="1:14" x14ac:dyDescent="0.25">
      <c r="A311" s="2">
        <f t="shared" si="43"/>
        <v>1545</v>
      </c>
      <c r="B311" s="6">
        <f t="shared" si="49"/>
        <v>98.55178972623635</v>
      </c>
      <c r="C311" s="4">
        <f>[1]!Energy2Beta(B311)</f>
        <v>0.42684900694964056</v>
      </c>
      <c r="D311" s="4">
        <f t="shared" si="41"/>
        <v>0.12796506379343275</v>
      </c>
      <c r="E311" s="2">
        <f t="shared" si="50"/>
        <v>5</v>
      </c>
      <c r="F311" s="9">
        <f t="shared" si="44"/>
        <v>0.63982531896716377</v>
      </c>
      <c r="G311" s="9">
        <f>CompoundDensity*F311/10</f>
        <v>5.1100928749950467E-2</v>
      </c>
      <c r="H311" s="11">
        <f>[1]!StoppingPower(Zb,Ab,B311,Zt1_,ElossModel)/ft1_</f>
        <v>5.109309244166667</v>
      </c>
      <c r="I311" s="11">
        <f>[1]!StoppingPower(Zb,Ab,B311,Zt2_,ElossModel)/ft2_</f>
        <v>6.0335755199999994</v>
      </c>
      <c r="J311" s="11">
        <f t="shared" si="45"/>
        <v>5.3403758131250001</v>
      </c>
      <c r="K311" s="4">
        <f t="shared" si="46"/>
        <v>0.27289816392445942</v>
      </c>
      <c r="L311" s="4">
        <f t="shared" si="42"/>
        <v>4.7116410540460722E-3</v>
      </c>
      <c r="M311" s="5">
        <f t="shared" si="47"/>
        <v>198.32808914140003</v>
      </c>
      <c r="N311" s="5">
        <f t="shared" si="48"/>
        <v>15.839869495456206</v>
      </c>
    </row>
    <row r="312" spans="1:14" x14ac:dyDescent="0.25">
      <c r="A312" s="2">
        <f t="shared" si="43"/>
        <v>1550</v>
      </c>
      <c r="B312" s="6">
        <f t="shared" si="49"/>
        <v>98.547078085182306</v>
      </c>
      <c r="C312" s="4">
        <f>[1]!Energy2Beta(B312)</f>
        <v>0.42684024308079377</v>
      </c>
      <c r="D312" s="4">
        <f t="shared" si="41"/>
        <v>0.12796243647319117</v>
      </c>
      <c r="E312" s="2">
        <f t="shared" si="50"/>
        <v>5</v>
      </c>
      <c r="F312" s="9">
        <f t="shared" si="44"/>
        <v>0.63981218236595583</v>
      </c>
      <c r="G312" s="9">
        <f>CompoundDensity*F312/10</f>
        <v>5.1099879569021789E-2</v>
      </c>
      <c r="H312" s="11">
        <f>[1]!StoppingPower(Zb,Ab,B312,Zt1_,ElossModel)/ft1_</f>
        <v>5.1094793999999997</v>
      </c>
      <c r="I312" s="11">
        <f>[1]!StoppingPower(Zb,Ab,B312,Zt2_,ElossModel)/ft2_</f>
        <v>6.0337871999999999</v>
      </c>
      <c r="J312" s="11">
        <f t="shared" si="45"/>
        <v>5.34055635</v>
      </c>
      <c r="K312" s="4">
        <f t="shared" si="46"/>
        <v>0.27290178631657458</v>
      </c>
      <c r="L312" s="4">
        <f t="shared" si="42"/>
        <v>4.7117035953660952E-3</v>
      </c>
      <c r="M312" s="5">
        <f t="shared" si="47"/>
        <v>198.96790132376597</v>
      </c>
      <c r="N312" s="5">
        <f t="shared" si="48"/>
        <v>15.890969375025227</v>
      </c>
    </row>
    <row r="313" spans="1:14" x14ac:dyDescent="0.25">
      <c r="A313" s="2">
        <f t="shared" si="43"/>
        <v>1555</v>
      </c>
      <c r="B313" s="6">
        <f t="shared" si="49"/>
        <v>98.542366381586945</v>
      </c>
      <c r="C313" s="4">
        <f>[1]!Energy2Beta(B313)</f>
        <v>0.42683147879539962</v>
      </c>
      <c r="D313" s="4">
        <f t="shared" si="41"/>
        <v>0.12795980902807286</v>
      </c>
      <c r="E313" s="2">
        <f t="shared" si="50"/>
        <v>5</v>
      </c>
      <c r="F313" s="9">
        <f t="shared" si="44"/>
        <v>0.63979904514036434</v>
      </c>
      <c r="G313" s="9">
        <f>CompoundDensity*F313/10</f>
        <v>5.1098830338225473E-2</v>
      </c>
      <c r="H313" s="11">
        <f>[1]!StoppingPower(Zb,Ab,B313,Zt1_,ElossModel)/ft1_</f>
        <v>5.1096495558333332</v>
      </c>
      <c r="I313" s="11">
        <f>[1]!StoppingPower(Zb,Ab,B313,Zt2_,ElossModel)/ft2_</f>
        <v>6.0339938399999999</v>
      </c>
      <c r="J313" s="11">
        <f t="shared" si="45"/>
        <v>5.3407356268750004</v>
      </c>
      <c r="K313" s="4">
        <f t="shared" si="46"/>
        <v>0.27290534367900193</v>
      </c>
      <c r="L313" s="4">
        <f t="shared" si="42"/>
        <v>4.7117650139356293E-3</v>
      </c>
      <c r="M313" s="5">
        <f t="shared" si="47"/>
        <v>199.60770036890634</v>
      </c>
      <c r="N313" s="5">
        <f t="shared" si="48"/>
        <v>15.942068205363453</v>
      </c>
    </row>
    <row r="314" spans="1:14" x14ac:dyDescent="0.25">
      <c r="A314" s="2">
        <f t="shared" si="43"/>
        <v>1560</v>
      </c>
      <c r="B314" s="6">
        <f t="shared" si="49"/>
        <v>98.537654616573008</v>
      </c>
      <c r="C314" s="4">
        <f>[1]!Energy2Beta(B314)</f>
        <v>0.42682271409551403</v>
      </c>
      <c r="D314" s="4">
        <f t="shared" si="41"/>
        <v>0.12795718145869414</v>
      </c>
      <c r="E314" s="2">
        <f t="shared" si="50"/>
        <v>5</v>
      </c>
      <c r="F314" s="9">
        <f t="shared" si="44"/>
        <v>0.63978590729347073</v>
      </c>
      <c r="G314" s="9">
        <f>CompoundDensity*F314/10</f>
        <v>5.1097781057807622E-2</v>
      </c>
      <c r="H314" s="11">
        <f>[1]!StoppingPower(Zb,Ab,B314,Zt1_,ElossModel)/ft1_</f>
        <v>5.1098197116666659</v>
      </c>
      <c r="I314" s="11">
        <f>[1]!StoppingPower(Zb,Ab,B314,Zt2_,ElossModel)/ft2_</f>
        <v>6.0342004799999991</v>
      </c>
      <c r="J314" s="11">
        <f t="shared" si="45"/>
        <v>5.340914903749999</v>
      </c>
      <c r="K314" s="4">
        <f t="shared" si="46"/>
        <v>0.27290890040019911</v>
      </c>
      <c r="L314" s="4">
        <f t="shared" si="42"/>
        <v>4.711826421434198E-3</v>
      </c>
      <c r="M314" s="5">
        <f t="shared" si="47"/>
        <v>200.24748627619979</v>
      </c>
      <c r="N314" s="5">
        <f t="shared" si="48"/>
        <v>15.993165986421261</v>
      </c>
    </row>
    <row r="315" spans="1:14" x14ac:dyDescent="0.25">
      <c r="A315" s="2">
        <f t="shared" si="43"/>
        <v>1565</v>
      </c>
      <c r="B315" s="6">
        <f t="shared" si="49"/>
        <v>98.53294279015158</v>
      </c>
      <c r="C315" s="4">
        <f>[1]!Energy2Beta(B315)</f>
        <v>0.42681394898112562</v>
      </c>
      <c r="D315" s="4">
        <f t="shared" si="41"/>
        <v>0.12795455376505166</v>
      </c>
      <c r="E315" s="2">
        <f t="shared" si="50"/>
        <v>5</v>
      </c>
      <c r="F315" s="9">
        <f t="shared" si="44"/>
        <v>0.63977276882525835</v>
      </c>
      <c r="G315" s="9">
        <f>CompoundDensity*F315/10</f>
        <v>5.1096731727766909E-2</v>
      </c>
      <c r="H315" s="11">
        <f>[1]!StoppingPower(Zb,Ab,B315,Zt1_,ElossModel)/ft1_</f>
        <v>5.1099898675000004</v>
      </c>
      <c r="I315" s="11">
        <f>[1]!StoppingPower(Zb,Ab,B315,Zt2_,ElossModel)/ft2_</f>
        <v>6.0344121599999996</v>
      </c>
      <c r="J315" s="11">
        <f t="shared" si="45"/>
        <v>5.3410954406249997</v>
      </c>
      <c r="K315" s="4">
        <f t="shared" si="46"/>
        <v>0.27291252086201462</v>
      </c>
      <c r="L315" s="4">
        <f t="shared" si="42"/>
        <v>4.7118889294272132E-3</v>
      </c>
      <c r="M315" s="5">
        <f t="shared" si="47"/>
        <v>200.88725904502505</v>
      </c>
      <c r="N315" s="5">
        <f t="shared" si="48"/>
        <v>16.044262718149028</v>
      </c>
    </row>
    <row r="316" spans="1:14" x14ac:dyDescent="0.25">
      <c r="A316" s="2">
        <f t="shared" si="43"/>
        <v>1570</v>
      </c>
      <c r="B316" s="6">
        <f t="shared" si="49"/>
        <v>98.528230901222159</v>
      </c>
      <c r="C316" s="4">
        <f>[1]!Energy2Beta(B316)</f>
        <v>0.42680518345015461</v>
      </c>
      <c r="D316" s="4">
        <f t="shared" si="41"/>
        <v>0.12795192594652186</v>
      </c>
      <c r="E316" s="2">
        <f t="shared" si="50"/>
        <v>5</v>
      </c>
      <c r="F316" s="9">
        <f t="shared" si="44"/>
        <v>0.63975962973260925</v>
      </c>
      <c r="G316" s="9">
        <f>CompoundDensity*F316/10</f>
        <v>5.1095682347854297E-2</v>
      </c>
      <c r="H316" s="11">
        <f>[1]!StoppingPower(Zb,Ab,B316,Zt1_,ElossModel)/ft1_</f>
        <v>5.1101600233333331</v>
      </c>
      <c r="I316" s="11">
        <f>[1]!StoppingPower(Zb,Ab,B316,Zt2_,ElossModel)/ft2_</f>
        <v>6.0346187999999996</v>
      </c>
      <c r="J316" s="11">
        <f t="shared" si="45"/>
        <v>5.3412747175000002</v>
      </c>
      <c r="K316" s="4">
        <f t="shared" si="46"/>
        <v>0.27291607629800518</v>
      </c>
      <c r="L316" s="4">
        <f t="shared" si="42"/>
        <v>4.7119503147364334E-3</v>
      </c>
      <c r="M316" s="5">
        <f t="shared" si="47"/>
        <v>201.52701867475767</v>
      </c>
      <c r="N316" s="5">
        <f t="shared" si="48"/>
        <v>16.095358400496881</v>
      </c>
    </row>
    <row r="317" spans="1:14" x14ac:dyDescent="0.25">
      <c r="A317" s="2">
        <f t="shared" si="43"/>
        <v>1575</v>
      </c>
      <c r="B317" s="6">
        <f t="shared" si="49"/>
        <v>98.523518950907416</v>
      </c>
      <c r="C317" s="4">
        <f>[1]!Energy2Beta(B317)</f>
        <v>0.42679641750465652</v>
      </c>
      <c r="D317" s="4">
        <f t="shared" si="41"/>
        <v>0.12794929800372098</v>
      </c>
      <c r="E317" s="2">
        <f t="shared" si="50"/>
        <v>5</v>
      </c>
      <c r="F317" s="9">
        <f t="shared" si="44"/>
        <v>0.63974649001860495</v>
      </c>
      <c r="G317" s="9">
        <f>CompoundDensity*F317/10</f>
        <v>5.1094632918315917E-2</v>
      </c>
      <c r="H317" s="11">
        <f>[1]!StoppingPower(Zb,Ab,B317,Zt1_,ElossModel)/ft1_</f>
        <v>5.1103401883333337</v>
      </c>
      <c r="I317" s="11">
        <f>[1]!StoppingPower(Zb,Ab,B317,Zt2_,ElossModel)/ft2_</f>
        <v>6.0348254399999997</v>
      </c>
      <c r="J317" s="11">
        <f t="shared" si="45"/>
        <v>5.3414615012500004</v>
      </c>
      <c r="K317" s="4">
        <f t="shared" si="46"/>
        <v>0.27292001465368543</v>
      </c>
      <c r="L317" s="4">
        <f t="shared" si="42"/>
        <v>4.7120183112302231E-3</v>
      </c>
      <c r="M317" s="5">
        <f t="shared" si="47"/>
        <v>202.16676516477628</v>
      </c>
      <c r="N317" s="5">
        <f t="shared" si="48"/>
        <v>16.146453033415195</v>
      </c>
    </row>
    <row r="318" spans="1:14" x14ac:dyDescent="0.25">
      <c r="A318" s="2">
        <f t="shared" si="43"/>
        <v>1580</v>
      </c>
      <c r="B318" s="6">
        <f t="shared" si="49"/>
        <v>98.518806932596192</v>
      </c>
      <c r="C318" s="4">
        <f>[1]!Energy2Beta(B318)</f>
        <v>0.42678765113229911</v>
      </c>
      <c r="D318" s="4">
        <f t="shared" si="41"/>
        <v>0.12794666993295195</v>
      </c>
      <c r="E318" s="2">
        <f t="shared" si="50"/>
        <v>5</v>
      </c>
      <c r="F318" s="9">
        <f t="shared" si="44"/>
        <v>0.6397333496647597</v>
      </c>
      <c r="G318" s="9">
        <f>CompoundDensity*F318/10</f>
        <v>5.1093583437675359E-2</v>
      </c>
      <c r="H318" s="11">
        <f>[1]!StoppingPower(Zb,Ab,B318,Zt1_,ElossModel)/ft1_</f>
        <v>5.1105103441666664</v>
      </c>
      <c r="I318" s="11">
        <f>[1]!StoppingPower(Zb,Ab,B318,Zt2_,ElossModel)/ft2_</f>
        <v>6.0350371200000001</v>
      </c>
      <c r="J318" s="11">
        <f t="shared" si="45"/>
        <v>5.3416420381250003</v>
      </c>
      <c r="K318" s="4">
        <f t="shared" si="46"/>
        <v>0.27292363316913398</v>
      </c>
      <c r="L318" s="4">
        <f t="shared" si="42"/>
        <v>4.7120807856188265E-3</v>
      </c>
      <c r="M318" s="5">
        <f t="shared" si="47"/>
        <v>202.80649851444105</v>
      </c>
      <c r="N318" s="5">
        <f t="shared" si="48"/>
        <v>16.197546616852872</v>
      </c>
    </row>
    <row r="319" spans="1:14" x14ac:dyDescent="0.25">
      <c r="A319" s="2">
        <f t="shared" si="43"/>
        <v>1585</v>
      </c>
      <c r="B319" s="6">
        <f t="shared" si="49"/>
        <v>98.514094851810569</v>
      </c>
      <c r="C319" s="4">
        <f>[1]!Energy2Beta(B319)</f>
        <v>0.42677888434332328</v>
      </c>
      <c r="D319" s="4">
        <f t="shared" si="41"/>
        <v>0.12794404173728488</v>
      </c>
      <c r="E319" s="2">
        <f t="shared" si="50"/>
        <v>5</v>
      </c>
      <c r="F319" s="9">
        <f t="shared" si="44"/>
        <v>0.63972020868642443</v>
      </c>
      <c r="G319" s="9">
        <f>CompoundDensity*F319/10</f>
        <v>5.1092533907158656E-2</v>
      </c>
      <c r="H319" s="11">
        <f>[1]!StoppingPower(Zb,Ab,B319,Zt1_,ElossModel)/ft1_</f>
        <v>5.1106805</v>
      </c>
      <c r="I319" s="11">
        <f>[1]!StoppingPower(Zb,Ab,B319,Zt2_,ElossModel)/ft2_</f>
        <v>6.0352437600000002</v>
      </c>
      <c r="J319" s="11">
        <f t="shared" si="45"/>
        <v>5.3418213149999998</v>
      </c>
      <c r="K319" s="4">
        <f t="shared" si="46"/>
        <v>0.27292718666262034</v>
      </c>
      <c r="L319" s="4">
        <f t="shared" si="42"/>
        <v>4.7121421373903256E-3</v>
      </c>
      <c r="M319" s="5">
        <f t="shared" si="47"/>
        <v>203.44621872312746</v>
      </c>
      <c r="N319" s="5">
        <f t="shared" si="48"/>
        <v>16.248639150760031</v>
      </c>
    </row>
    <row r="320" spans="1:14" x14ac:dyDescent="0.25">
      <c r="A320" s="2">
        <f t="shared" si="43"/>
        <v>1590</v>
      </c>
      <c r="B320" s="6">
        <f t="shared" si="49"/>
        <v>98.509382709673176</v>
      </c>
      <c r="C320" s="4">
        <f>[1]!Energy2Beta(B320)</f>
        <v>0.42677011713978441</v>
      </c>
      <c r="D320" s="4">
        <f t="shared" si="41"/>
        <v>0.12794141341733598</v>
      </c>
      <c r="E320" s="2">
        <f t="shared" si="50"/>
        <v>5</v>
      </c>
      <c r="F320" s="9">
        <f t="shared" si="44"/>
        <v>0.6397070670866799</v>
      </c>
      <c r="G320" s="9">
        <f>CompoundDensity*F320/10</f>
        <v>5.1091484327011862E-2</v>
      </c>
      <c r="H320" s="11">
        <f>[1]!StoppingPower(Zb,Ab,B320,Zt1_,ElossModel)/ft1_</f>
        <v>5.1108506558333326</v>
      </c>
      <c r="I320" s="11">
        <f>[1]!StoppingPower(Zb,Ab,B320,Zt2_,ElossModel)/ft2_</f>
        <v>6.0354503999999993</v>
      </c>
      <c r="J320" s="11">
        <f t="shared" si="45"/>
        <v>5.3420005918749993</v>
      </c>
      <c r="K320" s="4">
        <f t="shared" si="46"/>
        <v>0.27293073951466962</v>
      </c>
      <c r="L320" s="4">
        <f t="shared" si="42"/>
        <v>4.7122034780872858E-3</v>
      </c>
      <c r="M320" s="5">
        <f t="shared" si="47"/>
        <v>204.08592579021413</v>
      </c>
      <c r="N320" s="5">
        <f t="shared" si="48"/>
        <v>16.299730635087045</v>
      </c>
    </row>
    <row r="321" spans="1:14" x14ac:dyDescent="0.25">
      <c r="A321" s="2">
        <f t="shared" si="43"/>
        <v>1595</v>
      </c>
      <c r="B321" s="6">
        <f t="shared" si="49"/>
        <v>98.504670506195083</v>
      </c>
      <c r="C321" s="4">
        <f>[1]!Energy2Beta(B321)</f>
        <v>0.42676134952167127</v>
      </c>
      <c r="D321" s="4">
        <f t="shared" si="41"/>
        <v>0.12793878497310182</v>
      </c>
      <c r="E321" s="2">
        <f t="shared" si="50"/>
        <v>5</v>
      </c>
      <c r="F321" s="9">
        <f t="shared" si="44"/>
        <v>0.63969392486550913</v>
      </c>
      <c r="G321" s="9">
        <f>CompoundDensity*F321/10</f>
        <v>5.1090434697233622E-2</v>
      </c>
      <c r="H321" s="11">
        <f>[1]!StoppingPower(Zb,Ab,B321,Zt1_,ElossModel)/ft1_</f>
        <v>5.1110208116666671</v>
      </c>
      <c r="I321" s="11">
        <f>[1]!StoppingPower(Zb,Ab,B321,Zt2_,ElossModel)/ft2_</f>
        <v>6.0356620799999998</v>
      </c>
      <c r="J321" s="11">
        <f t="shared" si="45"/>
        <v>5.342181128750001</v>
      </c>
      <c r="K321" s="4">
        <f t="shared" si="46"/>
        <v>0.27293435609919575</v>
      </c>
      <c r="L321" s="4">
        <f t="shared" si="42"/>
        <v>4.7122659191381295E-3</v>
      </c>
      <c r="M321" s="5">
        <f t="shared" si="47"/>
        <v>204.72561971507963</v>
      </c>
      <c r="N321" s="5">
        <f t="shared" si="48"/>
        <v>16.350821069784278</v>
      </c>
    </row>
    <row r="322" spans="1:14" x14ac:dyDescent="0.25">
      <c r="A322" s="2">
        <f t="shared" si="43"/>
        <v>1600</v>
      </c>
      <c r="B322" s="6">
        <f t="shared" si="49"/>
        <v>98.499958240275944</v>
      </c>
      <c r="C322" s="4">
        <f>[1]!Energy2Beta(B322)</f>
        <v>0.42675258148690354</v>
      </c>
      <c r="D322" s="4">
        <f t="shared" si="41"/>
        <v>0.12793615640395881</v>
      </c>
      <c r="E322" s="2">
        <f t="shared" si="50"/>
        <v>5</v>
      </c>
      <c r="F322" s="9">
        <f t="shared" si="44"/>
        <v>0.63968078201979406</v>
      </c>
      <c r="G322" s="9">
        <f>CompoundDensity*F322/10</f>
        <v>5.1089385017574894E-2</v>
      </c>
      <c r="H322" s="11">
        <f>[1]!StoppingPower(Zb,Ab,B322,Zt1_,ElossModel)/ft1_</f>
        <v>5.111200976666666</v>
      </c>
      <c r="I322" s="11">
        <f>[1]!StoppingPower(Zb,Ab,B322,Zt2_,ElossModel)/ft2_</f>
        <v>6.0358687199999999</v>
      </c>
      <c r="J322" s="11">
        <f t="shared" si="45"/>
        <v>5.3423679124999994</v>
      </c>
      <c r="K322" s="4">
        <f t="shared" si="46"/>
        <v>0.27293829118725033</v>
      </c>
      <c r="L322" s="4">
        <f t="shared" si="42"/>
        <v>4.7123338592157124E-3</v>
      </c>
      <c r="M322" s="5">
        <f t="shared" si="47"/>
        <v>205.36530049709941</v>
      </c>
      <c r="N322" s="5">
        <f t="shared" si="48"/>
        <v>16.401910454801854</v>
      </c>
    </row>
    <row r="323" spans="1:14" x14ac:dyDescent="0.25">
      <c r="A323" s="2">
        <f t="shared" si="43"/>
        <v>1605</v>
      </c>
      <c r="B323" s="6">
        <f t="shared" si="49"/>
        <v>98.495245906416727</v>
      </c>
      <c r="C323" s="4">
        <f>[1]!Energy2Beta(B323)</f>
        <v>0.42674381302521602</v>
      </c>
      <c r="D323" s="4">
        <f t="shared" ref="D323:D386" si="51">+C323*vc</f>
        <v>0.1279335277068295</v>
      </c>
      <c r="E323" s="2">
        <f t="shared" si="50"/>
        <v>5</v>
      </c>
      <c r="F323" s="9">
        <f t="shared" si="44"/>
        <v>0.63966763853414754</v>
      </c>
      <c r="G323" s="9">
        <f>CompoundDensity*F323/10</f>
        <v>5.1088335286806764E-2</v>
      </c>
      <c r="H323" s="11">
        <f>[1]!StoppingPower(Zb,Ab,B323,Zt1_,ElossModel)/ft1_</f>
        <v>5.1113711325000004</v>
      </c>
      <c r="I323" s="11">
        <f>[1]!StoppingPower(Zb,Ab,B323,Zt2_,ElossModel)/ft2_</f>
        <v>6.0360753599999999</v>
      </c>
      <c r="J323" s="11">
        <f t="shared" si="45"/>
        <v>5.3425471893750007</v>
      </c>
      <c r="K323" s="4">
        <f t="shared" si="46"/>
        <v>0.27294184209637717</v>
      </c>
      <c r="L323" s="4">
        <f t="shared" ref="L323:L386" si="52">+K323/Mb</f>
        <v>4.7123951663677307E-3</v>
      </c>
      <c r="M323" s="5">
        <f t="shared" si="47"/>
        <v>206.00496813563356</v>
      </c>
      <c r="N323" s="5">
        <f t="shared" si="48"/>
        <v>16.45299879008866</v>
      </c>
    </row>
    <row r="324" spans="1:14" x14ac:dyDescent="0.25">
      <c r="A324" s="2">
        <f t="shared" ref="A324:A387" si="53">+A323+time_step</f>
        <v>1610</v>
      </c>
      <c r="B324" s="6">
        <f t="shared" si="49"/>
        <v>98.490533511250362</v>
      </c>
      <c r="C324" s="4">
        <f>[1]!Energy2Beta(B324)</f>
        <v>0.42673504414891777</v>
      </c>
      <c r="D324" s="4">
        <f t="shared" si="51"/>
        <v>0.12793089888540407</v>
      </c>
      <c r="E324" s="2">
        <f t="shared" si="50"/>
        <v>5</v>
      </c>
      <c r="F324" s="9">
        <f t="shared" ref="F324:F387" si="54">+E324*D324</f>
        <v>0.63965449442702038</v>
      </c>
      <c r="G324" s="9">
        <f>CompoundDensity*F324/10</f>
        <v>5.1087285506402833E-2</v>
      </c>
      <c r="H324" s="11">
        <f>[1]!StoppingPower(Zb,Ab,B324,Zt1_,ElossModel)/ft1_</f>
        <v>5.1115412883333331</v>
      </c>
      <c r="I324" s="11">
        <f>[1]!StoppingPower(Zb,Ab,B324,Zt2_,ElossModel)/ft2_</f>
        <v>6.0362870400000004</v>
      </c>
      <c r="J324" s="11">
        <f t="shared" ref="J324:J387" si="55">+H324*Pt1_+I324*Pt2_</f>
        <v>5.3427277262499997</v>
      </c>
      <c r="K324" s="4">
        <f t="shared" ref="K324:K387" si="56">+J324*G324</f>
        <v>0.27294545673390819</v>
      </c>
      <c r="L324" s="4">
        <f t="shared" si="52"/>
        <v>4.7124575738033163E-3</v>
      </c>
      <c r="M324" s="5">
        <f t="shared" ref="M324:M387" si="57">+M323+F324</f>
        <v>206.64462263006058</v>
      </c>
      <c r="N324" s="5">
        <f t="shared" ref="N324:N387" si="58">+N323+G324</f>
        <v>16.504086075595062</v>
      </c>
    </row>
    <row r="325" spans="1:14" x14ac:dyDescent="0.25">
      <c r="A325" s="2">
        <f t="shared" si="53"/>
        <v>1615</v>
      </c>
      <c r="B325" s="6">
        <f t="shared" ref="B325:B388" si="59">+B324-L324</f>
        <v>98.48582105367656</v>
      </c>
      <c r="C325" s="4">
        <f>[1]!Energy2Beta(B325)</f>
        <v>0.42672627485592912</v>
      </c>
      <c r="D325" s="4">
        <f t="shared" si="51"/>
        <v>0.12792826993905898</v>
      </c>
      <c r="E325" s="2">
        <f t="shared" ref="E325:E388" si="60">+A325-A324</f>
        <v>5</v>
      </c>
      <c r="F325" s="9">
        <f t="shared" si="54"/>
        <v>0.63964134969529485</v>
      </c>
      <c r="G325" s="9">
        <f>CompoundDensity*F325/10</f>
        <v>5.108623567611411E-2</v>
      </c>
      <c r="H325" s="11">
        <f>[1]!StoppingPower(Zb,Ab,B325,Zt1_,ElossModel)/ft1_</f>
        <v>5.1117114441666667</v>
      </c>
      <c r="I325" s="11">
        <f>[1]!StoppingPower(Zb,Ab,B325,Zt2_,ElossModel)/ft2_</f>
        <v>6.0364936799999995</v>
      </c>
      <c r="J325" s="11">
        <f t="shared" si="55"/>
        <v>5.3429070031250001</v>
      </c>
      <c r="K325" s="4">
        <f t="shared" si="56"/>
        <v>0.27294900635720432</v>
      </c>
      <c r="L325" s="4">
        <f t="shared" si="52"/>
        <v>4.7125188587552116E-3</v>
      </c>
      <c r="M325" s="5">
        <f t="shared" si="57"/>
        <v>207.28426397975588</v>
      </c>
      <c r="N325" s="5">
        <f t="shared" si="58"/>
        <v>16.555172311271175</v>
      </c>
    </row>
    <row r="326" spans="1:14" x14ac:dyDescent="0.25">
      <c r="A326" s="2">
        <f t="shared" si="53"/>
        <v>1620</v>
      </c>
      <c r="B326" s="6">
        <f t="shared" si="59"/>
        <v>98.481108534817807</v>
      </c>
      <c r="C326" s="4">
        <f>[1]!Energy2Beta(B326)</f>
        <v>0.42671750514830631</v>
      </c>
      <c r="D326" s="4">
        <f t="shared" si="51"/>
        <v>0.12792564086841074</v>
      </c>
      <c r="E326" s="2">
        <f t="shared" si="60"/>
        <v>5</v>
      </c>
      <c r="F326" s="9">
        <f t="shared" si="54"/>
        <v>0.6396282043420537</v>
      </c>
      <c r="G326" s="9">
        <f>CompoundDensity*F326/10</f>
        <v>5.1085185796186802E-2</v>
      </c>
      <c r="H326" s="11">
        <f>[1]!StoppingPower(Zb,Ab,B326,Zt1_,ElossModel)/ft1_</f>
        <v>5.1118815999999994</v>
      </c>
      <c r="I326" s="11">
        <f>[1]!StoppingPower(Zb,Ab,B326,Zt2_,ElossModel)/ft2_</f>
        <v>6.0367053599999991</v>
      </c>
      <c r="J326" s="11">
        <f t="shared" si="55"/>
        <v>5.3430875399999991</v>
      </c>
      <c r="K326" s="4">
        <f t="shared" si="56"/>
        <v>0.27295261970619061</v>
      </c>
      <c r="L326" s="4">
        <f t="shared" si="52"/>
        <v>4.7125812439438169E-3</v>
      </c>
      <c r="M326" s="5">
        <f t="shared" si="57"/>
        <v>207.92389218409792</v>
      </c>
      <c r="N326" s="5">
        <f t="shared" si="58"/>
        <v>16.606257497067361</v>
      </c>
    </row>
    <row r="327" spans="1:14" x14ac:dyDescent="0.25">
      <c r="A327" s="2">
        <f t="shared" si="53"/>
        <v>1625</v>
      </c>
      <c r="B327" s="6">
        <f t="shared" si="59"/>
        <v>98.476395953573856</v>
      </c>
      <c r="C327" s="4">
        <f>[1]!Energy2Beta(B327)</f>
        <v>0.42670873502396944</v>
      </c>
      <c r="D327" s="4">
        <f t="shared" si="51"/>
        <v>0.12792301167283579</v>
      </c>
      <c r="E327" s="2">
        <f t="shared" si="60"/>
        <v>5</v>
      </c>
      <c r="F327" s="9">
        <f t="shared" si="54"/>
        <v>0.63961505836417898</v>
      </c>
      <c r="G327" s="9">
        <f>CompoundDensity*F327/10</f>
        <v>5.108413586637188E-2</v>
      </c>
      <c r="H327" s="11">
        <f>[1]!StoppingPower(Zb,Ab,B327,Zt1_,ElossModel)/ft1_</f>
        <v>5.1120517558333338</v>
      </c>
      <c r="I327" s="11">
        <f>[1]!StoppingPower(Zb,Ab,B327,Zt2_,ElossModel)/ft2_</f>
        <v>6.0369120000000001</v>
      </c>
      <c r="J327" s="11">
        <f t="shared" si="55"/>
        <v>5.3432668168750004</v>
      </c>
      <c r="K327" s="4">
        <f t="shared" si="56"/>
        <v>0.27295616804351891</v>
      </c>
      <c r="L327" s="4">
        <f t="shared" si="52"/>
        <v>4.7126425066932225E-3</v>
      </c>
      <c r="M327" s="5">
        <f t="shared" si="57"/>
        <v>208.56350724246209</v>
      </c>
      <c r="N327" s="5">
        <f t="shared" si="58"/>
        <v>16.657341632933733</v>
      </c>
    </row>
    <row r="328" spans="1:14" x14ac:dyDescent="0.25">
      <c r="A328" s="2">
        <f t="shared" si="53"/>
        <v>1630</v>
      </c>
      <c r="B328" s="6">
        <f t="shared" si="59"/>
        <v>98.471683311067167</v>
      </c>
      <c r="C328" s="4">
        <f>[1]!Energy2Beta(B328)</f>
        <v>0.4266999644849741</v>
      </c>
      <c r="D328" s="4">
        <f t="shared" si="51"/>
        <v>0.12792038235295039</v>
      </c>
      <c r="E328" s="2">
        <f t="shared" si="60"/>
        <v>5</v>
      </c>
      <c r="F328" s="9">
        <f t="shared" si="54"/>
        <v>0.63960191176475201</v>
      </c>
      <c r="G328" s="9">
        <f>CompoundDensity*F328/10</f>
        <v>5.1083085886915444E-2</v>
      </c>
      <c r="H328" s="11">
        <f>[1]!StoppingPower(Zb,Ab,B328,Zt1_,ElossModel)/ft1_</f>
        <v>5.1122319208333327</v>
      </c>
      <c r="I328" s="11">
        <f>[1]!StoppingPower(Zb,Ab,B328,Zt2_,ElossModel)/ft2_</f>
        <v>6.0371186400000001</v>
      </c>
      <c r="J328" s="11">
        <f t="shared" si="55"/>
        <v>5.3434536006249997</v>
      </c>
      <c r="K328" s="4">
        <f t="shared" si="56"/>
        <v>0.27296009921347442</v>
      </c>
      <c r="L328" s="4">
        <f t="shared" si="52"/>
        <v>4.7127103791240457E-3</v>
      </c>
      <c r="M328" s="5">
        <f t="shared" si="57"/>
        <v>209.20310915422684</v>
      </c>
      <c r="N328" s="5">
        <f t="shared" si="58"/>
        <v>16.708424718820648</v>
      </c>
    </row>
    <row r="329" spans="1:14" x14ac:dyDescent="0.25">
      <c r="A329" s="2">
        <f t="shared" si="53"/>
        <v>1635</v>
      </c>
      <c r="B329" s="6">
        <f t="shared" si="59"/>
        <v>98.466970600688043</v>
      </c>
      <c r="C329" s="4">
        <f>[1]!Energy2Beta(B329)</f>
        <v>0.42669119351898682</v>
      </c>
      <c r="D329" s="4">
        <f t="shared" si="51"/>
        <v>0.12791775290505705</v>
      </c>
      <c r="E329" s="2">
        <f t="shared" si="60"/>
        <v>5</v>
      </c>
      <c r="F329" s="9">
        <f t="shared" si="54"/>
        <v>0.63958876452528524</v>
      </c>
      <c r="G329" s="9">
        <f>CompoundDensity*F329/10</f>
        <v>5.1082035856340954E-2</v>
      </c>
      <c r="H329" s="11">
        <f>[1]!StoppingPower(Zb,Ab,B329,Zt1_,ElossModel)/ft1_</f>
        <v>5.1124020766666662</v>
      </c>
      <c r="I329" s="11">
        <f>[1]!StoppingPower(Zb,Ab,B329,Zt2_,ElossModel)/ft2_</f>
        <v>6.0373303199999997</v>
      </c>
      <c r="J329" s="11">
        <f t="shared" si="55"/>
        <v>5.3436341374999996</v>
      </c>
      <c r="K329" s="4">
        <f t="shared" si="56"/>
        <v>0.27296371061494257</v>
      </c>
      <c r="L329" s="4">
        <f t="shared" si="52"/>
        <v>4.7127727306883627E-3</v>
      </c>
      <c r="M329" s="5">
        <f t="shared" si="57"/>
        <v>209.84269791875212</v>
      </c>
      <c r="N329" s="5">
        <f t="shared" si="58"/>
        <v>16.759506754676988</v>
      </c>
    </row>
    <row r="330" spans="1:14" x14ac:dyDescent="0.25">
      <c r="A330" s="2">
        <f t="shared" si="53"/>
        <v>1640</v>
      </c>
      <c r="B330" s="6">
        <f t="shared" si="59"/>
        <v>98.462257827957359</v>
      </c>
      <c r="C330" s="4">
        <f>[1]!Energy2Beta(B330)</f>
        <v>0.42668242213624885</v>
      </c>
      <c r="D330" s="4">
        <f t="shared" si="51"/>
        <v>0.12791512333222604</v>
      </c>
      <c r="E330" s="2">
        <f t="shared" si="60"/>
        <v>5</v>
      </c>
      <c r="F330" s="9">
        <f t="shared" si="54"/>
        <v>0.63957561666113016</v>
      </c>
      <c r="G330" s="9">
        <f>CompoundDensity*F330/10</f>
        <v>5.1080985775874478E-2</v>
      </c>
      <c r="H330" s="11">
        <f>[1]!StoppingPower(Zb,Ab,B330,Zt1_,ElossModel)/ft1_</f>
        <v>5.1125722324999998</v>
      </c>
      <c r="I330" s="11">
        <f>[1]!StoppingPower(Zb,Ab,B330,Zt2_,ElossModel)/ft2_</f>
        <v>6.0375369600000006</v>
      </c>
      <c r="J330" s="11">
        <f t="shared" si="55"/>
        <v>5.343813414375</v>
      </c>
      <c r="K330" s="4">
        <f t="shared" si="56"/>
        <v>0.27296725700861663</v>
      </c>
      <c r="L330" s="4">
        <f t="shared" si="52"/>
        <v>4.7128339598801906E-3</v>
      </c>
      <c r="M330" s="5">
        <f t="shared" si="57"/>
        <v>210.48227353541324</v>
      </c>
      <c r="N330" s="5">
        <f t="shared" si="58"/>
        <v>16.810587740452863</v>
      </c>
    </row>
    <row r="331" spans="1:14" x14ac:dyDescent="0.25">
      <c r="A331" s="2">
        <f t="shared" si="53"/>
        <v>1645</v>
      </c>
      <c r="B331" s="6">
        <f t="shared" si="59"/>
        <v>98.457544993997473</v>
      </c>
      <c r="C331" s="4">
        <f>[1]!Energy2Beta(B331)</f>
        <v>0.42667365033881716</v>
      </c>
      <c r="D331" s="4">
        <f t="shared" si="51"/>
        <v>0.12791249363507401</v>
      </c>
      <c r="E331" s="2">
        <f t="shared" si="60"/>
        <v>5</v>
      </c>
      <c r="F331" s="9">
        <f t="shared" si="54"/>
        <v>0.63956246817536999</v>
      </c>
      <c r="G331" s="9">
        <f>CompoundDensity*F331/10</f>
        <v>5.1079935645762277E-2</v>
      </c>
      <c r="H331" s="11">
        <f>[1]!StoppingPower(Zb,Ab,B331,Zt1_,ElossModel)/ft1_</f>
        <v>5.1127423883333334</v>
      </c>
      <c r="I331" s="11">
        <f>[1]!StoppingPower(Zb,Ab,B331,Zt2_,ElossModel)/ft2_</f>
        <v>6.0377435999999998</v>
      </c>
      <c r="J331" s="11">
        <f t="shared" si="55"/>
        <v>5.3439926912499995</v>
      </c>
      <c r="K331" s="4">
        <f t="shared" si="56"/>
        <v>0.27297080276047392</v>
      </c>
      <c r="L331" s="4">
        <f t="shared" si="52"/>
        <v>4.7128951779909249E-3</v>
      </c>
      <c r="M331" s="5">
        <f t="shared" si="57"/>
        <v>211.12183600358861</v>
      </c>
      <c r="N331" s="5">
        <f t="shared" si="58"/>
        <v>16.861667676098627</v>
      </c>
    </row>
    <row r="332" spans="1:14" x14ac:dyDescent="0.25">
      <c r="A332" s="2">
        <f t="shared" si="53"/>
        <v>1650</v>
      </c>
      <c r="B332" s="6">
        <f t="shared" si="59"/>
        <v>98.452832098819485</v>
      </c>
      <c r="C332" s="4">
        <f>[1]!Energy2Beta(B332)</f>
        <v>0.42666487812667969</v>
      </c>
      <c r="D332" s="4">
        <f t="shared" si="51"/>
        <v>0.12790986381359731</v>
      </c>
      <c r="E332" s="2">
        <f t="shared" si="60"/>
        <v>5</v>
      </c>
      <c r="F332" s="9">
        <f t="shared" si="54"/>
        <v>0.63954931906798662</v>
      </c>
      <c r="G332" s="9">
        <f>CompoundDensity*F332/10</f>
        <v>5.1078885466002887E-2</v>
      </c>
      <c r="H332" s="11">
        <f>[1]!StoppingPower(Zb,Ab,B332,Zt1_,ElossModel)/ft1_</f>
        <v>5.1129125441666661</v>
      </c>
      <c r="I332" s="11">
        <f>[1]!StoppingPower(Zb,Ab,B332,Zt2_,ElossModel)/ft2_</f>
        <v>6.0379552799999994</v>
      </c>
      <c r="J332" s="11">
        <f t="shared" si="55"/>
        <v>5.3441732281249994</v>
      </c>
      <c r="K332" s="4">
        <f t="shared" si="56"/>
        <v>0.27297441222987578</v>
      </c>
      <c r="L332" s="4">
        <f t="shared" si="52"/>
        <v>4.7129574961977342E-3</v>
      </c>
      <c r="M332" s="5">
        <f t="shared" si="57"/>
        <v>211.76138532265659</v>
      </c>
      <c r="N332" s="5">
        <f t="shared" si="58"/>
        <v>16.912746561564628</v>
      </c>
    </row>
    <row r="333" spans="1:14" x14ac:dyDescent="0.25">
      <c r="A333" s="2">
        <f t="shared" si="53"/>
        <v>1655</v>
      </c>
      <c r="B333" s="6">
        <f t="shared" si="59"/>
        <v>98.448119141323289</v>
      </c>
      <c r="C333" s="4">
        <f>[1]!Energy2Beta(B333)</f>
        <v>0.42665610549775612</v>
      </c>
      <c r="D333" s="4">
        <f t="shared" si="51"/>
        <v>0.12790723386717232</v>
      </c>
      <c r="E333" s="2">
        <f t="shared" si="60"/>
        <v>5</v>
      </c>
      <c r="F333" s="9">
        <f t="shared" si="54"/>
        <v>0.63953616933586155</v>
      </c>
      <c r="G333" s="9">
        <f>CompoundDensity*F333/10</f>
        <v>5.1077835236347256E-2</v>
      </c>
      <c r="H333" s="11">
        <f>[1]!StoppingPower(Zb,Ab,B333,Zt1_,ElossModel)/ft1_</f>
        <v>5.1130927091666667</v>
      </c>
      <c r="I333" s="11">
        <f>[1]!StoppingPower(Zb,Ab,B333,Zt2_,ElossModel)/ft2_</f>
        <v>6.0381619199999994</v>
      </c>
      <c r="J333" s="11">
        <f t="shared" si="55"/>
        <v>5.3443600118749996</v>
      </c>
      <c r="K333" s="4">
        <f t="shared" si="56"/>
        <v>0.27297834013027411</v>
      </c>
      <c r="L333" s="4">
        <f t="shared" si="52"/>
        <v>4.7130253121790023E-3</v>
      </c>
      <c r="M333" s="5">
        <f t="shared" si="57"/>
        <v>212.40092149199245</v>
      </c>
      <c r="N333" s="5">
        <f t="shared" si="58"/>
        <v>16.963824396800977</v>
      </c>
    </row>
    <row r="334" spans="1:14" x14ac:dyDescent="0.25">
      <c r="A334" s="2">
        <f t="shared" si="53"/>
        <v>1660</v>
      </c>
      <c r="B334" s="6">
        <f t="shared" si="59"/>
        <v>98.443406116011104</v>
      </c>
      <c r="C334" s="4">
        <f>[1]!Energy2Beta(B334)</f>
        <v>0.42664733244177966</v>
      </c>
      <c r="D334" s="4">
        <f t="shared" si="51"/>
        <v>0.12790460379272112</v>
      </c>
      <c r="E334" s="2">
        <f t="shared" si="60"/>
        <v>5</v>
      </c>
      <c r="F334" s="9">
        <f t="shared" si="54"/>
        <v>0.63952301896360564</v>
      </c>
      <c r="G334" s="9">
        <f>CompoundDensity*F334/10</f>
        <v>5.1076784955566293E-2</v>
      </c>
      <c r="H334" s="11">
        <f>[1]!StoppingPower(Zb,Ab,B334,Zt1_,ElossModel)/ft1_</f>
        <v>5.1132628649999994</v>
      </c>
      <c r="I334" s="11">
        <f>[1]!StoppingPower(Zb,Ab,B334,Zt2_,ElossModel)/ft2_</f>
        <v>6.0383735999999999</v>
      </c>
      <c r="J334" s="11">
        <f t="shared" si="55"/>
        <v>5.3445405487499995</v>
      </c>
      <c r="K334" s="4">
        <f t="shared" si="56"/>
        <v>0.27298194829480799</v>
      </c>
      <c r="L334" s="4">
        <f t="shared" si="52"/>
        <v>4.7130876078570055E-3</v>
      </c>
      <c r="M334" s="5">
        <f t="shared" si="57"/>
        <v>213.04044451095606</v>
      </c>
      <c r="N334" s="5">
        <f t="shared" si="58"/>
        <v>17.014901181756542</v>
      </c>
    </row>
    <row r="335" spans="1:14" x14ac:dyDescent="0.25">
      <c r="A335" s="2">
        <f t="shared" si="53"/>
        <v>1665</v>
      </c>
      <c r="B335" s="6">
        <f t="shared" si="59"/>
        <v>98.43869302840325</v>
      </c>
      <c r="C335" s="4">
        <f>[1]!Energy2Beta(B335)</f>
        <v>0.42663855896899333</v>
      </c>
      <c r="D335" s="4">
        <f t="shared" si="51"/>
        <v>0.12790197359331451</v>
      </c>
      <c r="E335" s="2">
        <f t="shared" si="60"/>
        <v>5</v>
      </c>
      <c r="F335" s="9">
        <f t="shared" si="54"/>
        <v>0.6395098679665725</v>
      </c>
      <c r="G335" s="9">
        <f>CompoundDensity*F335/10</f>
        <v>5.1075734624886251E-2</v>
      </c>
      <c r="H335" s="11">
        <f>[1]!StoppingPower(Zb,Ab,B335,Zt1_,ElossModel)/ft1_</f>
        <v>5.113433020833333</v>
      </c>
      <c r="I335" s="11">
        <f>[1]!StoppingPower(Zb,Ab,B335,Zt2_,ElossModel)/ft2_</f>
        <v>6.0385802399999999</v>
      </c>
      <c r="J335" s="11">
        <f t="shared" si="55"/>
        <v>5.344719825624999</v>
      </c>
      <c r="K335" s="4">
        <f t="shared" si="56"/>
        <v>0.27298549145799078</v>
      </c>
      <c r="L335" s="4">
        <f t="shared" si="52"/>
        <v>4.7131487812737604E-3</v>
      </c>
      <c r="M335" s="5">
        <f t="shared" si="57"/>
        <v>213.67995437892264</v>
      </c>
      <c r="N335" s="5">
        <f t="shared" si="58"/>
        <v>17.06597691638143</v>
      </c>
    </row>
    <row r="336" spans="1:14" x14ac:dyDescent="0.25">
      <c r="A336" s="2">
        <f t="shared" si="53"/>
        <v>1670</v>
      </c>
      <c r="B336" s="6">
        <f t="shared" si="59"/>
        <v>98.433979879621972</v>
      </c>
      <c r="C336" s="4">
        <f>[1]!Energy2Beta(B336)</f>
        <v>0.42662978508145299</v>
      </c>
      <c r="D336" s="4">
        <f t="shared" si="51"/>
        <v>0.12789934326956878</v>
      </c>
      <c r="E336" s="2">
        <f t="shared" si="60"/>
        <v>5</v>
      </c>
      <c r="F336" s="9">
        <f t="shared" si="54"/>
        <v>0.63949671634784389</v>
      </c>
      <c r="G336" s="9">
        <f>CompoundDensity*F336/10</f>
        <v>5.1074684244553248E-2</v>
      </c>
      <c r="H336" s="11">
        <f>[1]!StoppingPower(Zb,Ab,B336,Zt1_,ElossModel)/ft1_</f>
        <v>5.1136031766666665</v>
      </c>
      <c r="I336" s="11">
        <f>[1]!StoppingPower(Zb,Ab,B336,Zt2_,ElossModel)/ft2_</f>
        <v>6.0387868799999991</v>
      </c>
      <c r="J336" s="11">
        <f t="shared" si="55"/>
        <v>5.3448991024999994</v>
      </c>
      <c r="K336" s="4">
        <f t="shared" si="56"/>
        <v>0.2729890339791835</v>
      </c>
      <c r="L336" s="4">
        <f t="shared" si="52"/>
        <v>4.7132099436064286E-3</v>
      </c>
      <c r="M336" s="5">
        <f t="shared" si="57"/>
        <v>214.31945109527049</v>
      </c>
      <c r="N336" s="5">
        <f t="shared" si="58"/>
        <v>17.117051600625985</v>
      </c>
    </row>
    <row r="337" spans="1:14" x14ac:dyDescent="0.25">
      <c r="A337" s="2">
        <f t="shared" si="53"/>
        <v>1675</v>
      </c>
      <c r="B337" s="6">
        <f t="shared" si="59"/>
        <v>98.42926666967837</v>
      </c>
      <c r="C337" s="4">
        <f>[1]!Energy2Beta(B337)</f>
        <v>0.42662101077914732</v>
      </c>
      <c r="D337" s="4">
        <f t="shared" si="51"/>
        <v>0.12789671282148057</v>
      </c>
      <c r="E337" s="2">
        <f t="shared" si="60"/>
        <v>5</v>
      </c>
      <c r="F337" s="9">
        <f t="shared" si="54"/>
        <v>0.63948356410740281</v>
      </c>
      <c r="G337" s="9">
        <f>CompoundDensity*F337/10</f>
        <v>5.1073633814565943E-2</v>
      </c>
      <c r="H337" s="11">
        <f>[1]!StoppingPower(Zb,Ab,B337,Zt1_,ElossModel)/ft1_</f>
        <v>5.1137733325000001</v>
      </c>
      <c r="I337" s="11">
        <f>[1]!StoppingPower(Zb,Ab,B337,Zt2_,ElossModel)/ft2_</f>
        <v>6.0389985599999996</v>
      </c>
      <c r="J337" s="11">
        <f t="shared" si="55"/>
        <v>5.3450796393750002</v>
      </c>
      <c r="K337" s="4">
        <f t="shared" si="56"/>
        <v>0.27299264021113095</v>
      </c>
      <c r="L337" s="4">
        <f t="shared" si="52"/>
        <v>4.7132722059179425E-3</v>
      </c>
      <c r="M337" s="5">
        <f t="shared" si="57"/>
        <v>214.95893465937789</v>
      </c>
      <c r="N337" s="5">
        <f t="shared" si="58"/>
        <v>17.168125234440552</v>
      </c>
    </row>
    <row r="338" spans="1:14" x14ac:dyDescent="0.25">
      <c r="A338" s="2">
        <f t="shared" si="53"/>
        <v>1680</v>
      </c>
      <c r="B338" s="6">
        <f t="shared" si="59"/>
        <v>98.424553397472451</v>
      </c>
      <c r="C338" s="4">
        <f>[1]!Energy2Beta(B338)</f>
        <v>0.42661223605999565</v>
      </c>
      <c r="D338" s="4">
        <f t="shared" si="51"/>
        <v>0.12789408224842611</v>
      </c>
      <c r="E338" s="2">
        <f t="shared" si="60"/>
        <v>5</v>
      </c>
      <c r="F338" s="9">
        <f t="shared" si="54"/>
        <v>0.63947041124213055</v>
      </c>
      <c r="G338" s="9">
        <f>CompoundDensity*F338/10</f>
        <v>5.1072583334675237E-2</v>
      </c>
      <c r="H338" s="11">
        <f>[1]!StoppingPower(Zb,Ab,B338,Zt1_,ElossModel)/ft1_</f>
        <v>5.1139534975000007</v>
      </c>
      <c r="I338" s="11">
        <f>[1]!StoppingPower(Zb,Ab,B338,Zt2_,ElossModel)/ft2_</f>
        <v>6.0392051999999996</v>
      </c>
      <c r="J338" s="11">
        <f t="shared" si="55"/>
        <v>5.3452664231250004</v>
      </c>
      <c r="K338" s="4">
        <f t="shared" si="56"/>
        <v>0.27299656484109303</v>
      </c>
      <c r="L338" s="4">
        <f t="shared" si="52"/>
        <v>4.7133399654344793E-3</v>
      </c>
      <c r="M338" s="5">
        <f t="shared" si="57"/>
        <v>215.59840507062003</v>
      </c>
      <c r="N338" s="5">
        <f t="shared" si="58"/>
        <v>17.219197817775228</v>
      </c>
    </row>
    <row r="339" spans="1:14" x14ac:dyDescent="0.25">
      <c r="A339" s="2">
        <f t="shared" si="53"/>
        <v>1685</v>
      </c>
      <c r="B339" s="6">
        <f t="shared" si="59"/>
        <v>98.419840057507017</v>
      </c>
      <c r="C339" s="4">
        <f>[1]!Energy2Beta(B339)</f>
        <v>0.42660346091373086</v>
      </c>
      <c r="D339" s="4">
        <f t="shared" si="51"/>
        <v>0.12789145154732737</v>
      </c>
      <c r="E339" s="2">
        <f t="shared" si="60"/>
        <v>5</v>
      </c>
      <c r="F339" s="9">
        <f t="shared" si="54"/>
        <v>0.63945725773663686</v>
      </c>
      <c r="G339" s="9">
        <f>CompoundDensity*F339/10</f>
        <v>5.1071532803651974E-2</v>
      </c>
      <c r="H339" s="11">
        <f>[1]!StoppingPower(Zb,Ab,B339,Zt1_,ElossModel)/ft1_</f>
        <v>5.1141236533333334</v>
      </c>
      <c r="I339" s="11">
        <f>[1]!StoppingPower(Zb,Ab,B339,Zt2_,ElossModel)/ft2_</f>
        <v>6.0394168800000001</v>
      </c>
      <c r="J339" s="11">
        <f t="shared" si="55"/>
        <v>5.3454469600000003</v>
      </c>
      <c r="K339" s="4">
        <f t="shared" si="56"/>
        <v>0.27300016976782177</v>
      </c>
      <c r="L339" s="4">
        <f t="shared" si="52"/>
        <v>4.7134022052111339E-3</v>
      </c>
      <c r="M339" s="5">
        <f t="shared" si="57"/>
        <v>216.23786232835667</v>
      </c>
      <c r="N339" s="5">
        <f t="shared" si="58"/>
        <v>17.270269350578879</v>
      </c>
    </row>
    <row r="340" spans="1:14" x14ac:dyDescent="0.25">
      <c r="A340" s="2">
        <f t="shared" si="53"/>
        <v>1690</v>
      </c>
      <c r="B340" s="6">
        <f t="shared" si="59"/>
        <v>98.415126655301805</v>
      </c>
      <c r="C340" s="4">
        <f>[1]!Energy2Beta(B340)</f>
        <v>0.42659468535059597</v>
      </c>
      <c r="D340" s="4">
        <f t="shared" si="51"/>
        <v>0.12788882072125515</v>
      </c>
      <c r="E340" s="2">
        <f t="shared" si="60"/>
        <v>5</v>
      </c>
      <c r="F340" s="9">
        <f t="shared" si="54"/>
        <v>0.63944410360627579</v>
      </c>
      <c r="G340" s="9">
        <f>CompoundDensity*F340/10</f>
        <v>5.1070482222722424E-2</v>
      </c>
      <c r="H340" s="11">
        <f>[1]!StoppingPower(Zb,Ab,B340,Zt1_,ElossModel)/ft1_</f>
        <v>5.114293809166667</v>
      </c>
      <c r="I340" s="11">
        <f>[1]!StoppingPower(Zb,Ab,B340,Zt2_,ElossModel)/ft2_</f>
        <v>6.0396235200000001</v>
      </c>
      <c r="J340" s="11">
        <f t="shared" si="55"/>
        <v>5.3456262368749998</v>
      </c>
      <c r="K340" s="4">
        <f t="shared" si="56"/>
        <v>0.27300370969964327</v>
      </c>
      <c r="L340" s="4">
        <f t="shared" si="52"/>
        <v>4.7134633228377923E-3</v>
      </c>
      <c r="M340" s="5">
        <f t="shared" si="57"/>
        <v>216.87730643196295</v>
      </c>
      <c r="N340" s="5">
        <f t="shared" si="58"/>
        <v>17.321339832801602</v>
      </c>
    </row>
    <row r="341" spans="1:14" x14ac:dyDescent="0.25">
      <c r="A341" s="2">
        <f t="shared" si="53"/>
        <v>1695</v>
      </c>
      <c r="B341" s="6">
        <f t="shared" si="59"/>
        <v>98.410413191978961</v>
      </c>
      <c r="C341" s="4">
        <f>[1]!Energy2Beta(B341)</f>
        <v>0.4265859093726474</v>
      </c>
      <c r="D341" s="4">
        <f t="shared" si="51"/>
        <v>0.12788618977082597</v>
      </c>
      <c r="E341" s="2">
        <f t="shared" si="60"/>
        <v>5</v>
      </c>
      <c r="F341" s="9">
        <f t="shared" si="54"/>
        <v>0.63943094885412988</v>
      </c>
      <c r="G341" s="9">
        <f>CompoundDensity*F341/10</f>
        <v>5.1069431592132786E-2</v>
      </c>
      <c r="H341" s="11">
        <f>[1]!StoppingPower(Zb,Ab,B341,Zt1_,ElossModel)/ft1_</f>
        <v>5.1144639649999997</v>
      </c>
      <c r="I341" s="11">
        <f>[1]!StoppingPower(Zb,Ab,B341,Zt2_,ElossModel)/ft2_</f>
        <v>6.0398351999999997</v>
      </c>
      <c r="J341" s="11">
        <f t="shared" si="55"/>
        <v>5.3458067737499997</v>
      </c>
      <c r="K341" s="4">
        <f t="shared" si="56"/>
        <v>0.27300731333678568</v>
      </c>
      <c r="L341" s="4">
        <f t="shared" si="52"/>
        <v>4.7135255403494827E-3</v>
      </c>
      <c r="M341" s="5">
        <f t="shared" si="57"/>
        <v>217.51673738081709</v>
      </c>
      <c r="N341" s="5">
        <f t="shared" si="58"/>
        <v>17.372409264393735</v>
      </c>
    </row>
    <row r="342" spans="1:14" x14ac:dyDescent="0.25">
      <c r="A342" s="2">
        <f t="shared" si="53"/>
        <v>1700</v>
      </c>
      <c r="B342" s="6">
        <f t="shared" si="59"/>
        <v>98.405699666438608</v>
      </c>
      <c r="C342" s="4">
        <f>[1]!Energy2Beta(B342)</f>
        <v>0.42657713297780536</v>
      </c>
      <c r="D342" s="4">
        <f t="shared" si="51"/>
        <v>0.12788355869541626</v>
      </c>
      <c r="E342" s="2">
        <f t="shared" si="60"/>
        <v>5</v>
      </c>
      <c r="F342" s="9">
        <f t="shared" si="54"/>
        <v>0.63941779347708128</v>
      </c>
      <c r="G342" s="9">
        <f>CompoundDensity*F342/10</f>
        <v>5.106838091163405E-2</v>
      </c>
      <c r="H342" s="11">
        <f>[1]!StoppingPower(Zb,Ab,B342,Zt1_,ElossModel)/ft1_</f>
        <v>5.1146441300000003</v>
      </c>
      <c r="I342" s="11">
        <f>[1]!StoppingPower(Zb,Ab,B342,Zt2_,ElossModel)/ft2_</f>
        <v>6.0400418399999998</v>
      </c>
      <c r="J342" s="11">
        <f t="shared" si="55"/>
        <v>5.3459935574999999</v>
      </c>
      <c r="K342" s="4">
        <f t="shared" si="56"/>
        <v>0.27301123534555161</v>
      </c>
      <c r="L342" s="4">
        <f t="shared" si="52"/>
        <v>4.7135932546105465E-3</v>
      </c>
      <c r="M342" s="5">
        <f t="shared" si="57"/>
        <v>218.15615517429418</v>
      </c>
      <c r="N342" s="5">
        <f t="shared" si="58"/>
        <v>17.423477645305368</v>
      </c>
    </row>
    <row r="343" spans="1:14" x14ac:dyDescent="0.25">
      <c r="A343" s="2">
        <f t="shared" si="53"/>
        <v>1705</v>
      </c>
      <c r="B343" s="6">
        <f t="shared" si="59"/>
        <v>98.400986073184001</v>
      </c>
      <c r="C343" s="4">
        <f>[1]!Energy2Beta(B343)</f>
        <v>0.42656835615580141</v>
      </c>
      <c r="D343" s="4">
        <f t="shared" si="51"/>
        <v>0.12788092749194771</v>
      </c>
      <c r="E343" s="2">
        <f t="shared" si="60"/>
        <v>5</v>
      </c>
      <c r="F343" s="9">
        <f t="shared" si="54"/>
        <v>0.63940463745973852</v>
      </c>
      <c r="G343" s="9">
        <f>CompoundDensity*F343/10</f>
        <v>5.1067330179996942E-2</v>
      </c>
      <c r="H343" s="11">
        <f>[1]!StoppingPower(Zb,Ab,B343,Zt1_,ElossModel)/ft1_</f>
        <v>5.114814285833333</v>
      </c>
      <c r="I343" s="11">
        <f>[1]!StoppingPower(Zb,Ab,B343,Zt2_,ElossModel)/ft2_</f>
        <v>6.0402484799999998</v>
      </c>
      <c r="J343" s="11">
        <f t="shared" si="55"/>
        <v>5.3461728343749995</v>
      </c>
      <c r="K343" s="4">
        <f t="shared" si="56"/>
        <v>0.27301477333235818</v>
      </c>
      <c r="L343" s="4">
        <f t="shared" si="52"/>
        <v>4.7136543386561364E-3</v>
      </c>
      <c r="M343" s="5">
        <f t="shared" si="57"/>
        <v>218.79555981175392</v>
      </c>
      <c r="N343" s="5">
        <f t="shared" si="58"/>
        <v>17.474544975485365</v>
      </c>
    </row>
    <row r="344" spans="1:14" x14ac:dyDescent="0.25">
      <c r="A344" s="2">
        <f t="shared" si="53"/>
        <v>1710</v>
      </c>
      <c r="B344" s="6">
        <f t="shared" si="59"/>
        <v>98.396272418845342</v>
      </c>
      <c r="C344" s="4">
        <f>[1]!Energy2Beta(B344)</f>
        <v>0.42655957891894819</v>
      </c>
      <c r="D344" s="4">
        <f t="shared" si="51"/>
        <v>0.12787829616411148</v>
      </c>
      <c r="E344" s="2">
        <f t="shared" si="60"/>
        <v>5</v>
      </c>
      <c r="F344" s="9">
        <f t="shared" si="54"/>
        <v>0.63939148082055741</v>
      </c>
      <c r="G344" s="9">
        <f>CompoundDensity*F344/10</f>
        <v>5.1066279398695458E-2</v>
      </c>
      <c r="H344" s="11">
        <f>[1]!StoppingPower(Zb,Ab,B344,Zt1_,ElossModel)/ft1_</f>
        <v>5.1149844416666665</v>
      </c>
      <c r="I344" s="11">
        <f>[1]!StoppingPower(Zb,Ab,B344,Zt2_,ElossModel)/ft2_</f>
        <v>6.0404601599999994</v>
      </c>
      <c r="J344" s="11">
        <f t="shared" si="55"/>
        <v>5.3463533712499993</v>
      </c>
      <c r="K344" s="4">
        <f t="shared" si="56"/>
        <v>0.27301837502040988</v>
      </c>
      <c r="L344" s="4">
        <f t="shared" si="52"/>
        <v>4.7137165225163875E-3</v>
      </c>
      <c r="M344" s="5">
        <f t="shared" si="57"/>
        <v>219.43495129257448</v>
      </c>
      <c r="N344" s="5">
        <f t="shared" si="58"/>
        <v>17.525611254884062</v>
      </c>
    </row>
    <row r="345" spans="1:14" x14ac:dyDescent="0.25">
      <c r="A345" s="2">
        <f t="shared" si="53"/>
        <v>1715</v>
      </c>
      <c r="B345" s="6">
        <f t="shared" si="59"/>
        <v>98.391558702322826</v>
      </c>
      <c r="C345" s="4">
        <f>[1]!Energy2Beta(B345)</f>
        <v>0.42655080126516476</v>
      </c>
      <c r="D345" s="4">
        <f t="shared" si="51"/>
        <v>0.12787566471128375</v>
      </c>
      <c r="E345" s="2">
        <f t="shared" si="60"/>
        <v>5</v>
      </c>
      <c r="F345" s="9">
        <f t="shared" si="54"/>
        <v>0.63937832355641877</v>
      </c>
      <c r="G345" s="9">
        <f>CompoundDensity*F345/10</f>
        <v>5.1065228567480504E-2</v>
      </c>
      <c r="H345" s="11">
        <f>[1]!StoppingPower(Zb,Ab,B345,Zt1_,ElossModel)/ft1_</f>
        <v>5.1151545975000001</v>
      </c>
      <c r="I345" s="11">
        <f>[1]!StoppingPower(Zb,Ab,B345,Zt2_,ElossModel)/ft2_</f>
        <v>6.0406668000000003</v>
      </c>
      <c r="J345" s="11">
        <f t="shared" si="55"/>
        <v>5.3465326481250006</v>
      </c>
      <c r="K345" s="4">
        <f t="shared" si="56"/>
        <v>0.27302191171999995</v>
      </c>
      <c r="L345" s="4">
        <f t="shared" si="52"/>
        <v>4.7137775843379285E-3</v>
      </c>
      <c r="M345" s="5">
        <f t="shared" si="57"/>
        <v>220.07432961613091</v>
      </c>
      <c r="N345" s="5">
        <f t="shared" si="58"/>
        <v>17.576676483451543</v>
      </c>
    </row>
    <row r="346" spans="1:14" x14ac:dyDescent="0.25">
      <c r="A346" s="2">
        <f t="shared" si="53"/>
        <v>1720</v>
      </c>
      <c r="B346" s="6">
        <f t="shared" si="59"/>
        <v>98.386844924738483</v>
      </c>
      <c r="C346" s="4">
        <f>[1]!Energy2Beta(B346)</f>
        <v>0.42654202319650847</v>
      </c>
      <c r="D346" s="4">
        <f t="shared" si="51"/>
        <v>0.12787303313408127</v>
      </c>
      <c r="E346" s="2">
        <f t="shared" si="60"/>
        <v>5</v>
      </c>
      <c r="F346" s="9">
        <f t="shared" si="54"/>
        <v>0.63936516567040635</v>
      </c>
      <c r="G346" s="9">
        <f>CompoundDensity*F346/10</f>
        <v>5.1064177686598343E-2</v>
      </c>
      <c r="H346" s="11">
        <f>[1]!StoppingPower(Zb,Ab,B346,Zt1_,ElossModel)/ft1_</f>
        <v>5.1153247533333337</v>
      </c>
      <c r="I346" s="11">
        <f>[1]!StoppingPower(Zb,Ab,B346,Zt2_,ElossModel)/ft2_</f>
        <v>6.0408784799999999</v>
      </c>
      <c r="J346" s="11">
        <f t="shared" si="55"/>
        <v>5.3467131850000005</v>
      </c>
      <c r="K346" s="4">
        <f t="shared" si="56"/>
        <v>0.27302551211811821</v>
      </c>
      <c r="L346" s="4">
        <f t="shared" si="52"/>
        <v>4.7138397459272219E-3</v>
      </c>
      <c r="M346" s="5">
        <f t="shared" si="57"/>
        <v>220.71369478180131</v>
      </c>
      <c r="N346" s="5">
        <f t="shared" si="58"/>
        <v>17.627740661138141</v>
      </c>
    </row>
    <row r="347" spans="1:14" x14ac:dyDescent="0.25">
      <c r="A347" s="2">
        <f t="shared" si="53"/>
        <v>1725</v>
      </c>
      <c r="B347" s="6">
        <f t="shared" si="59"/>
        <v>98.382131084992551</v>
      </c>
      <c r="C347" s="4">
        <f>[1]!Energy2Beta(B347)</f>
        <v>0.42653324471089871</v>
      </c>
      <c r="D347" s="4">
        <f t="shared" si="51"/>
        <v>0.12787040143188033</v>
      </c>
      <c r="E347" s="2">
        <f t="shared" si="60"/>
        <v>5</v>
      </c>
      <c r="F347" s="9">
        <f t="shared" si="54"/>
        <v>0.63935200715940166</v>
      </c>
      <c r="G347" s="9">
        <f>CompoundDensity*F347/10</f>
        <v>5.1063126755799937E-2</v>
      </c>
      <c r="H347" s="11">
        <f>[1]!StoppingPower(Zb,Ab,B347,Zt1_,ElossModel)/ft1_</f>
        <v>5.1155049183333334</v>
      </c>
      <c r="I347" s="11">
        <f>[1]!StoppingPower(Zb,Ab,B347,Zt2_,ElossModel)/ft2_</f>
        <v>6.04108512</v>
      </c>
      <c r="J347" s="11">
        <f t="shared" si="55"/>
        <v>5.3468999687499998</v>
      </c>
      <c r="K347" s="4">
        <f t="shared" si="56"/>
        <v>0.27302943085486397</v>
      </c>
      <c r="L347" s="4">
        <f t="shared" si="52"/>
        <v>4.7139074036962074E-3</v>
      </c>
      <c r="M347" s="5">
        <f t="shared" si="57"/>
        <v>221.35304678896071</v>
      </c>
      <c r="N347" s="5">
        <f t="shared" si="58"/>
        <v>17.678803787893941</v>
      </c>
    </row>
    <row r="348" spans="1:14" x14ac:dyDescent="0.25">
      <c r="A348" s="2">
        <f t="shared" si="53"/>
        <v>1730</v>
      </c>
      <c r="B348" s="6">
        <f t="shared" si="59"/>
        <v>98.377417177588853</v>
      </c>
      <c r="C348" s="4">
        <f>[1]!Energy2Beta(B348)</f>
        <v>0.42652446579806602</v>
      </c>
      <c r="D348" s="4">
        <f t="shared" si="51"/>
        <v>0.1278677696016022</v>
      </c>
      <c r="E348" s="2">
        <f t="shared" si="60"/>
        <v>5</v>
      </c>
      <c r="F348" s="9">
        <f t="shared" si="54"/>
        <v>0.639338848008011</v>
      </c>
      <c r="G348" s="9">
        <f>CompoundDensity*F348/10</f>
        <v>5.1062075773855811E-2</v>
      </c>
      <c r="H348" s="11">
        <f>[1]!StoppingPower(Zb,Ab,B348,Zt1_,ElossModel)/ft1_</f>
        <v>5.115675074166667</v>
      </c>
      <c r="I348" s="11">
        <f>[1]!StoppingPower(Zb,Ab,B348,Zt2_,ElossModel)/ft2_</f>
        <v>6.0412968000000005</v>
      </c>
      <c r="J348" s="11">
        <f t="shared" si="55"/>
        <v>5.3470805056250006</v>
      </c>
      <c r="K348" s="4">
        <f t="shared" si="56"/>
        <v>0.27303302994713102</v>
      </c>
      <c r="L348" s="4">
        <f t="shared" si="52"/>
        <v>4.7139695427397205E-3</v>
      </c>
      <c r="M348" s="5">
        <f t="shared" si="57"/>
        <v>221.99238563696872</v>
      </c>
      <c r="N348" s="5">
        <f t="shared" si="58"/>
        <v>17.729865863667797</v>
      </c>
    </row>
    <row r="349" spans="1:14" x14ac:dyDescent="0.25">
      <c r="A349" s="2">
        <f t="shared" si="53"/>
        <v>1735</v>
      </c>
      <c r="B349" s="6">
        <f t="shared" si="59"/>
        <v>98.372703208046119</v>
      </c>
      <c r="C349" s="4">
        <f>[1]!Energy2Beta(B349)</f>
        <v>0.42651568646825616</v>
      </c>
      <c r="D349" s="4">
        <f t="shared" si="51"/>
        <v>0.12786513764631852</v>
      </c>
      <c r="E349" s="2">
        <f t="shared" si="60"/>
        <v>5</v>
      </c>
      <c r="F349" s="9">
        <f t="shared" si="54"/>
        <v>0.63932568823159253</v>
      </c>
      <c r="G349" s="9">
        <f>CompoundDensity*F349/10</f>
        <v>5.1061024741992603E-2</v>
      </c>
      <c r="H349" s="11">
        <f>[1]!StoppingPower(Zb,Ab,B349,Zt1_,ElossModel)/ft1_</f>
        <v>5.1158452299999997</v>
      </c>
      <c r="I349" s="11">
        <f>[1]!StoppingPower(Zb,Ab,B349,Zt2_,ElossModel)/ft2_</f>
        <v>6.0415034399999996</v>
      </c>
      <c r="J349" s="11">
        <f t="shared" si="55"/>
        <v>5.3472597825000001</v>
      </c>
      <c r="K349" s="4">
        <f t="shared" si="56"/>
        <v>0.2730365640560945</v>
      </c>
      <c r="L349" s="4">
        <f t="shared" si="52"/>
        <v>4.7140305598335781E-3</v>
      </c>
      <c r="M349" s="5">
        <f t="shared" si="57"/>
        <v>222.63171132520031</v>
      </c>
      <c r="N349" s="5">
        <f t="shared" si="58"/>
        <v>17.780926888409791</v>
      </c>
    </row>
    <row r="350" spans="1:14" x14ac:dyDescent="0.25">
      <c r="A350" s="2">
        <f t="shared" si="53"/>
        <v>1740</v>
      </c>
      <c r="B350" s="6">
        <f t="shared" si="59"/>
        <v>98.36798917748628</v>
      </c>
      <c r="C350" s="4">
        <f>[1]!Energy2Beta(B350)</f>
        <v>0.4265069067235247</v>
      </c>
      <c r="D350" s="4">
        <f t="shared" si="51"/>
        <v>0.12786250556664547</v>
      </c>
      <c r="E350" s="2">
        <f t="shared" si="60"/>
        <v>5</v>
      </c>
      <c r="F350" s="9">
        <f t="shared" si="54"/>
        <v>0.63931252783322734</v>
      </c>
      <c r="G350" s="9">
        <f>CompoundDensity*F350/10</f>
        <v>5.1059973660456372E-2</v>
      </c>
      <c r="H350" s="11">
        <f>[1]!StoppingPower(Zb,Ab,B350,Zt1_,ElossModel)/ft1_</f>
        <v>5.1160153858333333</v>
      </c>
      <c r="I350" s="11">
        <f>[1]!StoppingPower(Zb,Ab,B350,Zt2_,ElossModel)/ft2_</f>
        <v>6.0417151199999992</v>
      </c>
      <c r="J350" s="11">
        <f t="shared" si="55"/>
        <v>5.347440319375</v>
      </c>
      <c r="K350" s="4">
        <f t="shared" si="56"/>
        <v>0.27304016185814989</v>
      </c>
      <c r="L350" s="4">
        <f t="shared" si="52"/>
        <v>4.7140926766013301E-3</v>
      </c>
      <c r="M350" s="5">
        <f t="shared" si="57"/>
        <v>223.27102385303354</v>
      </c>
      <c r="N350" s="5">
        <f t="shared" si="58"/>
        <v>17.831986862070249</v>
      </c>
    </row>
    <row r="351" spans="1:14" x14ac:dyDescent="0.25">
      <c r="A351" s="2">
        <f t="shared" si="53"/>
        <v>1745</v>
      </c>
      <c r="B351" s="6">
        <f t="shared" si="59"/>
        <v>98.363275084809672</v>
      </c>
      <c r="C351" s="4">
        <f>[1]!Energy2Beta(B351)</f>
        <v>0.42649812656179187</v>
      </c>
      <c r="D351" s="4">
        <f t="shared" si="51"/>
        <v>0.12785987336195959</v>
      </c>
      <c r="E351" s="2">
        <f t="shared" si="60"/>
        <v>5</v>
      </c>
      <c r="F351" s="9">
        <f t="shared" si="54"/>
        <v>0.63929936680979793</v>
      </c>
      <c r="G351" s="9">
        <f>CompoundDensity*F351/10</f>
        <v>5.105892252899813E-2</v>
      </c>
      <c r="H351" s="11">
        <f>[1]!StoppingPower(Zb,Ab,B351,Zt1_,ElossModel)/ft1_</f>
        <v>5.116195550833333</v>
      </c>
      <c r="I351" s="11">
        <f>[1]!StoppingPower(Zb,Ab,B351,Zt2_,ElossModel)/ft2_</f>
        <v>6.0419217600000001</v>
      </c>
      <c r="J351" s="11">
        <f t="shared" si="55"/>
        <v>5.3476271031250002</v>
      </c>
      <c r="K351" s="4">
        <f t="shared" si="56"/>
        <v>0.27304407797243008</v>
      </c>
      <c r="L351" s="4">
        <f t="shared" si="52"/>
        <v>4.714160289092926E-3</v>
      </c>
      <c r="M351" s="5">
        <f t="shared" si="57"/>
        <v>223.91032321984335</v>
      </c>
      <c r="N351" s="5">
        <f t="shared" si="58"/>
        <v>17.883045784599247</v>
      </c>
    </row>
    <row r="352" spans="1:14" x14ac:dyDescent="0.25">
      <c r="A352" s="2">
        <f t="shared" si="53"/>
        <v>1750</v>
      </c>
      <c r="B352" s="6">
        <f t="shared" si="59"/>
        <v>98.358560924520575</v>
      </c>
      <c r="C352" s="4">
        <f>[1]!Energy2Beta(B352)</f>
        <v>0.42648934597278809</v>
      </c>
      <c r="D352" s="4">
        <f t="shared" si="51"/>
        <v>0.12785724102918214</v>
      </c>
      <c r="E352" s="2">
        <f t="shared" si="60"/>
        <v>5</v>
      </c>
      <c r="F352" s="9">
        <f t="shared" si="54"/>
        <v>0.63928620514591072</v>
      </c>
      <c r="G352" s="9">
        <f>CompoundDensity*F352/10</f>
        <v>5.105787134638845E-2</v>
      </c>
      <c r="H352" s="11">
        <f>[1]!StoppingPower(Zb,Ab,B352,Zt1_,ElossModel)/ft1_</f>
        <v>5.1163657066666666</v>
      </c>
      <c r="I352" s="11">
        <f>[1]!StoppingPower(Zb,Ab,B352,Zt2_,ElossModel)/ft2_</f>
        <v>6.0421334399999997</v>
      </c>
      <c r="J352" s="11">
        <f t="shared" si="55"/>
        <v>5.3478076400000001</v>
      </c>
      <c r="K352" s="4">
        <f t="shared" si="56"/>
        <v>0.27304767446835326</v>
      </c>
      <c r="L352" s="4">
        <f t="shared" si="52"/>
        <v>4.7142223833100466E-3</v>
      </c>
      <c r="M352" s="5">
        <f t="shared" si="57"/>
        <v>224.54960942498926</v>
      </c>
      <c r="N352" s="5">
        <f t="shared" si="58"/>
        <v>17.934103655945634</v>
      </c>
    </row>
    <row r="353" spans="1:14" x14ac:dyDescent="0.25">
      <c r="A353" s="2">
        <f t="shared" si="53"/>
        <v>1755</v>
      </c>
      <c r="B353" s="6">
        <f t="shared" si="59"/>
        <v>98.353846702137261</v>
      </c>
      <c r="C353" s="4">
        <f>[1]!Energy2Beta(B353)</f>
        <v>0.42648056496675879</v>
      </c>
      <c r="D353" s="4">
        <f t="shared" si="51"/>
        <v>0.12785460857138461</v>
      </c>
      <c r="E353" s="2">
        <f t="shared" si="60"/>
        <v>5</v>
      </c>
      <c r="F353" s="9">
        <f t="shared" si="54"/>
        <v>0.6392730428569231</v>
      </c>
      <c r="G353" s="9">
        <f>CompoundDensity*F353/10</f>
        <v>5.1056820113853874E-2</v>
      </c>
      <c r="H353" s="11">
        <f>[1]!StoppingPower(Zb,Ab,B353,Zt1_,ElossModel)/ft1_</f>
        <v>5.1165358624999993</v>
      </c>
      <c r="I353" s="11">
        <f>[1]!StoppingPower(Zb,Ab,B353,Zt2_,ElossModel)/ft2_</f>
        <v>6.0423400799999998</v>
      </c>
      <c r="J353" s="11">
        <f t="shared" si="55"/>
        <v>5.3479869168749996</v>
      </c>
      <c r="K353" s="4">
        <f t="shared" si="56"/>
        <v>0.27305120598613086</v>
      </c>
      <c r="L353" s="4">
        <f t="shared" si="52"/>
        <v>4.7142833556665644E-3</v>
      </c>
      <c r="M353" s="5">
        <f t="shared" si="57"/>
        <v>225.18888246784618</v>
      </c>
      <c r="N353" s="5">
        <f t="shared" si="58"/>
        <v>17.985160476059487</v>
      </c>
    </row>
    <row r="354" spans="1:14" x14ac:dyDescent="0.25">
      <c r="A354" s="2">
        <f t="shared" si="53"/>
        <v>1760</v>
      </c>
      <c r="B354" s="6">
        <f t="shared" si="59"/>
        <v>98.349132418781593</v>
      </c>
      <c r="C354" s="4">
        <f>[1]!Energy2Beta(B354)</f>
        <v>0.42647178354576026</v>
      </c>
      <c r="D354" s="4">
        <f t="shared" si="51"/>
        <v>0.12785197598918346</v>
      </c>
      <c r="E354" s="2">
        <f t="shared" si="60"/>
        <v>5</v>
      </c>
      <c r="F354" s="9">
        <f t="shared" si="54"/>
        <v>0.63925987994591726</v>
      </c>
      <c r="G354" s="9">
        <f>CompoundDensity*F354/10</f>
        <v>5.105576883164057E-2</v>
      </c>
      <c r="H354" s="11">
        <f>[1]!StoppingPower(Zb,Ab,B354,Zt1_,ElossModel)/ft1_</f>
        <v>5.1167060183333337</v>
      </c>
      <c r="I354" s="11">
        <f>[1]!StoppingPower(Zb,Ab,B354,Zt2_,ElossModel)/ft2_</f>
        <v>6.0425517600000003</v>
      </c>
      <c r="J354" s="11">
        <f t="shared" si="55"/>
        <v>5.3481674537500004</v>
      </c>
      <c r="K354" s="4">
        <f t="shared" si="56"/>
        <v>0.27305480119156378</v>
      </c>
      <c r="L354" s="4">
        <f t="shared" si="52"/>
        <v>4.7143454276031135E-3</v>
      </c>
      <c r="M354" s="5">
        <f t="shared" si="57"/>
        <v>225.8281423477921</v>
      </c>
      <c r="N354" s="5">
        <f t="shared" si="58"/>
        <v>18.036216244891129</v>
      </c>
    </row>
    <row r="355" spans="1:14" x14ac:dyDescent="0.25">
      <c r="A355" s="2">
        <f t="shared" si="53"/>
        <v>1765</v>
      </c>
      <c r="B355" s="6">
        <f t="shared" si="59"/>
        <v>98.344418073353992</v>
      </c>
      <c r="C355" s="4">
        <f>[1]!Energy2Beta(B355)</f>
        <v>0.42646300170771217</v>
      </c>
      <c r="D355" s="4">
        <f t="shared" si="51"/>
        <v>0.12784934328195505</v>
      </c>
      <c r="E355" s="2">
        <f t="shared" si="60"/>
        <v>5</v>
      </c>
      <c r="F355" s="9">
        <f t="shared" si="54"/>
        <v>0.63924671640977526</v>
      </c>
      <c r="G355" s="9">
        <f>CompoundDensity*F355/10</f>
        <v>5.1054717499499525E-2</v>
      </c>
      <c r="H355" s="11">
        <f>[1]!StoppingPower(Zb,Ab,B355,Zt1_,ElossModel)/ft1_</f>
        <v>5.1168761741666664</v>
      </c>
      <c r="I355" s="11">
        <f>[1]!StoppingPower(Zb,Ab,B355,Zt2_,ElossModel)/ft2_</f>
        <v>6.0427583999999994</v>
      </c>
      <c r="J355" s="11">
        <f t="shared" si="55"/>
        <v>5.3483467306249999</v>
      </c>
      <c r="K355" s="4">
        <f t="shared" si="56"/>
        <v>0.27305833142143127</v>
      </c>
      <c r="L355" s="4">
        <f t="shared" si="52"/>
        <v>4.7144063777236084E-3</v>
      </c>
      <c r="M355" s="5">
        <f t="shared" si="57"/>
        <v>226.46738906420188</v>
      </c>
      <c r="N355" s="5">
        <f t="shared" si="58"/>
        <v>18.08727096239063</v>
      </c>
    </row>
    <row r="356" spans="1:14" x14ac:dyDescent="0.25">
      <c r="A356" s="2">
        <f t="shared" si="53"/>
        <v>1770</v>
      </c>
      <c r="B356" s="6">
        <f t="shared" si="59"/>
        <v>98.339703666976263</v>
      </c>
      <c r="C356" s="4">
        <f>[1]!Energy2Beta(B356)</f>
        <v>0.42645421945467166</v>
      </c>
      <c r="D356" s="4">
        <f t="shared" si="51"/>
        <v>0.12784671045031601</v>
      </c>
      <c r="E356" s="2">
        <f t="shared" si="60"/>
        <v>5</v>
      </c>
      <c r="F356" s="9">
        <f t="shared" si="54"/>
        <v>0.63923355225158007</v>
      </c>
      <c r="G356" s="9">
        <f>CompoundDensity*F356/10</f>
        <v>5.1053666117676942E-2</v>
      </c>
      <c r="H356" s="11">
        <f>[1]!StoppingPower(Zb,Ab,B356,Zt1_,ElossModel)/ft1_</f>
        <v>5.117056339166667</v>
      </c>
      <c r="I356" s="11">
        <f>[1]!StoppingPower(Zb,Ab,B356,Zt2_,ElossModel)/ft2_</f>
        <v>6.0429700799999999</v>
      </c>
      <c r="J356" s="11">
        <f t="shared" si="55"/>
        <v>5.3485347743750005</v>
      </c>
      <c r="K356" s="4">
        <f t="shared" si="56"/>
        <v>0.27306230858972586</v>
      </c>
      <c r="L356" s="4">
        <f t="shared" si="52"/>
        <v>4.7144750443249006E-3</v>
      </c>
      <c r="M356" s="5">
        <f t="shared" si="57"/>
        <v>227.10662261645345</v>
      </c>
      <c r="N356" s="5">
        <f t="shared" si="58"/>
        <v>18.138324628508308</v>
      </c>
    </row>
    <row r="357" spans="1:14" x14ac:dyDescent="0.25">
      <c r="A357" s="2">
        <f t="shared" si="53"/>
        <v>1775</v>
      </c>
      <c r="B357" s="6">
        <f t="shared" si="59"/>
        <v>98.334989191931939</v>
      </c>
      <c r="C357" s="4">
        <f>[1]!Energy2Beta(B357)</f>
        <v>0.42644543677223029</v>
      </c>
      <c r="D357" s="4">
        <f t="shared" si="51"/>
        <v>0.12784407748994692</v>
      </c>
      <c r="E357" s="2">
        <f t="shared" si="60"/>
        <v>5</v>
      </c>
      <c r="F357" s="9">
        <f t="shared" si="54"/>
        <v>0.63922038744973464</v>
      </c>
      <c r="G357" s="9">
        <f>CompoundDensity*F357/10</f>
        <v>5.105261468444796E-2</v>
      </c>
      <c r="H357" s="11">
        <f>[1]!StoppingPower(Zb,Ab,B357,Zt1_,ElossModel)/ft1_</f>
        <v>5.1172264949999997</v>
      </c>
      <c r="I357" s="11">
        <f>[1]!StoppingPower(Zb,Ab,B357,Zt2_,ElossModel)/ft2_</f>
        <v>6.0431767199999999</v>
      </c>
      <c r="J357" s="11">
        <f t="shared" si="55"/>
        <v>5.3487140512499991</v>
      </c>
      <c r="K357" s="4">
        <f t="shared" si="56"/>
        <v>0.27306583751575886</v>
      </c>
      <c r="L357" s="4">
        <f t="shared" si="52"/>
        <v>4.7145359719344328E-3</v>
      </c>
      <c r="M357" s="5">
        <f t="shared" si="57"/>
        <v>227.74584300390319</v>
      </c>
      <c r="N357" s="5">
        <f t="shared" si="58"/>
        <v>18.189377243192755</v>
      </c>
    </row>
    <row r="358" spans="1:14" x14ac:dyDescent="0.25">
      <c r="A358" s="2">
        <f t="shared" si="53"/>
        <v>1780</v>
      </c>
      <c r="B358" s="6">
        <f t="shared" si="59"/>
        <v>98.330274655960011</v>
      </c>
      <c r="C358" s="4">
        <f>[1]!Energy2Beta(B358)</f>
        <v>0.42643665367477251</v>
      </c>
      <c r="D358" s="4">
        <f t="shared" si="51"/>
        <v>0.12784144440516004</v>
      </c>
      <c r="E358" s="2">
        <f t="shared" si="60"/>
        <v>5</v>
      </c>
      <c r="F358" s="9">
        <f t="shared" si="54"/>
        <v>0.63920722202580027</v>
      </c>
      <c r="G358" s="9">
        <f>CompoundDensity*F358/10</f>
        <v>5.1051563201534589E-2</v>
      </c>
      <c r="H358" s="11">
        <f>[1]!StoppingPower(Zb,Ab,B358,Zt1_,ElossModel)/ft1_</f>
        <v>5.1173966508333333</v>
      </c>
      <c r="I358" s="11">
        <f>[1]!StoppingPower(Zb,Ab,B358,Zt2_,ElossModel)/ft2_</f>
        <v>6.0433883999999995</v>
      </c>
      <c r="J358" s="11">
        <f t="shared" si="55"/>
        <v>5.3488945881249998</v>
      </c>
      <c r="K358" s="4">
        <f t="shared" si="56"/>
        <v>0.27306943012400975</v>
      </c>
      <c r="L358" s="4">
        <f t="shared" si="52"/>
        <v>4.7145979990301182E-3</v>
      </c>
      <c r="M358" s="5">
        <f t="shared" si="57"/>
        <v>228.38505022592898</v>
      </c>
      <c r="N358" s="5">
        <f t="shared" si="58"/>
        <v>18.240428806394291</v>
      </c>
    </row>
    <row r="359" spans="1:14" x14ac:dyDescent="0.25">
      <c r="A359" s="2">
        <f t="shared" si="53"/>
        <v>1785</v>
      </c>
      <c r="B359" s="6">
        <f t="shared" si="59"/>
        <v>98.325560057960985</v>
      </c>
      <c r="C359" s="4">
        <f>[1]!Energy2Beta(B359)</f>
        <v>0.42642787016021677</v>
      </c>
      <c r="D359" s="4">
        <f t="shared" si="51"/>
        <v>0.12783881119533139</v>
      </c>
      <c r="E359" s="2">
        <f t="shared" si="60"/>
        <v>5</v>
      </c>
      <c r="F359" s="9">
        <f t="shared" si="54"/>
        <v>0.63919405597665691</v>
      </c>
      <c r="G359" s="9">
        <f>CompoundDensity*F359/10</f>
        <v>5.1050511668687661E-2</v>
      </c>
      <c r="H359" s="11">
        <f>[1]!StoppingPower(Zb,Ab,B359,Zt1_,ElossModel)/ft1_</f>
        <v>5.117566806666666</v>
      </c>
      <c r="I359" s="11">
        <f>[1]!StoppingPower(Zb,Ab,B359,Zt2_,ElossModel)/ft2_</f>
        <v>6.0435950400000005</v>
      </c>
      <c r="J359" s="11">
        <f t="shared" si="55"/>
        <v>5.3490738649999994</v>
      </c>
      <c r="K359" s="4">
        <f t="shared" si="56"/>
        <v>0.2730729577618547</v>
      </c>
      <c r="L359" s="4">
        <f t="shared" si="52"/>
        <v>4.7146589043988284E-3</v>
      </c>
      <c r="M359" s="5">
        <f t="shared" si="57"/>
        <v>229.02424428190562</v>
      </c>
      <c r="N359" s="5">
        <f t="shared" si="58"/>
        <v>18.291479318062979</v>
      </c>
    </row>
    <row r="360" spans="1:14" x14ac:dyDescent="0.25">
      <c r="A360" s="2">
        <f t="shared" si="53"/>
        <v>1790</v>
      </c>
      <c r="B360" s="6">
        <f t="shared" si="59"/>
        <v>98.32084539905658</v>
      </c>
      <c r="C360" s="4">
        <f>[1]!Energy2Beta(B360)</f>
        <v>0.42641908623062108</v>
      </c>
      <c r="D360" s="4">
        <f t="shared" si="51"/>
        <v>0.1278361778610779</v>
      </c>
      <c r="E360" s="2">
        <f t="shared" si="60"/>
        <v>5</v>
      </c>
      <c r="F360" s="9">
        <f t="shared" si="54"/>
        <v>0.63918088930538952</v>
      </c>
      <c r="G360" s="9">
        <f>CompoundDensity*F360/10</f>
        <v>5.1049460086153541E-2</v>
      </c>
      <c r="H360" s="11">
        <f>[1]!StoppingPower(Zb,Ab,B360,Zt1_,ElossModel)/ft1_</f>
        <v>5.1177469716666666</v>
      </c>
      <c r="I360" s="11">
        <f>[1]!StoppingPower(Zb,Ab,B360,Zt2_,ElossModel)/ft2_</f>
        <v>6.0438067200000001</v>
      </c>
      <c r="J360" s="11">
        <f t="shared" si="55"/>
        <v>5.34926190875</v>
      </c>
      <c r="K360" s="4">
        <f t="shared" si="56"/>
        <v>0.27307693230111463</v>
      </c>
      <c r="L360" s="4">
        <f t="shared" si="52"/>
        <v>4.714727525609314E-3</v>
      </c>
      <c r="M360" s="5">
        <f t="shared" si="57"/>
        <v>229.663425171211</v>
      </c>
      <c r="N360" s="5">
        <f t="shared" si="58"/>
        <v>18.342528778149134</v>
      </c>
    </row>
    <row r="361" spans="1:14" x14ac:dyDescent="0.25">
      <c r="A361" s="2">
        <f t="shared" si="53"/>
        <v>1795</v>
      </c>
      <c r="B361" s="6">
        <f t="shared" si="59"/>
        <v>98.316130671530971</v>
      </c>
      <c r="C361" s="4">
        <f>[1]!Energy2Beta(B361)</f>
        <v>0.42641030187157569</v>
      </c>
      <c r="D361" s="4">
        <f t="shared" si="51"/>
        <v>0.12783354439807967</v>
      </c>
      <c r="E361" s="2">
        <f t="shared" si="60"/>
        <v>5</v>
      </c>
      <c r="F361" s="9">
        <f t="shared" si="54"/>
        <v>0.6391677219903984</v>
      </c>
      <c r="G361" s="9">
        <f>CompoundDensity*F361/10</f>
        <v>5.104840845220715E-2</v>
      </c>
      <c r="H361" s="11">
        <f>[1]!StoppingPower(Zb,Ab,B361,Zt1_,ElossModel)/ft1_</f>
        <v>5.1179171274999993</v>
      </c>
      <c r="I361" s="11">
        <f>[1]!StoppingPower(Zb,Ab,B361,Zt2_,ElossModel)/ft2_</f>
        <v>6.0440133599999992</v>
      </c>
      <c r="J361" s="11">
        <f t="shared" si="55"/>
        <v>5.3494411856249986</v>
      </c>
      <c r="K361" s="4">
        <f t="shared" si="56"/>
        <v>0.2730804586348442</v>
      </c>
      <c r="L361" s="4">
        <f t="shared" si="52"/>
        <v>4.714788408462213E-3</v>
      </c>
      <c r="M361" s="5">
        <f t="shared" si="57"/>
        <v>230.30259289320139</v>
      </c>
      <c r="N361" s="5">
        <f t="shared" si="58"/>
        <v>18.393577186601341</v>
      </c>
    </row>
    <row r="362" spans="1:14" x14ac:dyDescent="0.25">
      <c r="A362" s="2">
        <f t="shared" si="53"/>
        <v>1800</v>
      </c>
      <c r="B362" s="6">
        <f t="shared" si="59"/>
        <v>98.311415883122507</v>
      </c>
      <c r="C362" s="4">
        <f>[1]!Energy2Beta(B362)</f>
        <v>0.42640151709746615</v>
      </c>
      <c r="D362" s="4">
        <f t="shared" si="51"/>
        <v>0.12783091081064937</v>
      </c>
      <c r="E362" s="2">
        <f t="shared" si="60"/>
        <v>5</v>
      </c>
      <c r="F362" s="9">
        <f t="shared" si="54"/>
        <v>0.63915455405324684</v>
      </c>
      <c r="G362" s="9">
        <f>CompoundDensity*F362/10</f>
        <v>5.1047356768570661E-2</v>
      </c>
      <c r="H362" s="11">
        <f>[1]!StoppingPower(Zb,Ab,B362,Zt1_,ElossModel)/ft1_</f>
        <v>5.1180872833333337</v>
      </c>
      <c r="I362" s="11">
        <f>[1]!StoppingPower(Zb,Ab,B362,Zt2_,ElossModel)/ft2_</f>
        <v>6.0442250399999997</v>
      </c>
      <c r="J362" s="11">
        <f t="shared" si="55"/>
        <v>5.3496217225000002</v>
      </c>
      <c r="K362" s="4">
        <f t="shared" si="56"/>
        <v>0.27308404864535302</v>
      </c>
      <c r="L362" s="4">
        <f t="shared" si="52"/>
        <v>4.7148503907073645E-3</v>
      </c>
      <c r="M362" s="5">
        <f t="shared" si="57"/>
        <v>230.94174744725464</v>
      </c>
      <c r="N362" s="5">
        <f t="shared" si="58"/>
        <v>18.444624543369912</v>
      </c>
    </row>
    <row r="363" spans="1:14" x14ac:dyDescent="0.25">
      <c r="A363" s="2">
        <f t="shared" si="53"/>
        <v>1805</v>
      </c>
      <c r="B363" s="6">
        <f t="shared" si="59"/>
        <v>98.306701032731794</v>
      </c>
      <c r="C363" s="4">
        <f>[1]!Energy2Beta(B363)</f>
        <v>0.42639273190621085</v>
      </c>
      <c r="D363" s="4">
        <f t="shared" si="51"/>
        <v>0.12782827709816294</v>
      </c>
      <c r="E363" s="2">
        <f t="shared" si="60"/>
        <v>5</v>
      </c>
      <c r="F363" s="9">
        <f t="shared" si="54"/>
        <v>0.63914138549081467</v>
      </c>
      <c r="G363" s="9">
        <f>CompoundDensity*F363/10</f>
        <v>5.1046305034994896E-2</v>
      </c>
      <c r="H363" s="11">
        <f>[1]!StoppingPower(Zb,Ab,B363,Zt1_,ElossModel)/ft1_</f>
        <v>5.1182574391666664</v>
      </c>
      <c r="I363" s="11">
        <f>[1]!StoppingPower(Zb,Ab,B363,Zt2_,ElossModel)/ft2_</f>
        <v>6.0444316799999998</v>
      </c>
      <c r="J363" s="11">
        <f t="shared" si="55"/>
        <v>5.3498009993749998</v>
      </c>
      <c r="K363" s="4">
        <f t="shared" si="56"/>
        <v>0.27308757369061676</v>
      </c>
      <c r="L363" s="4">
        <f t="shared" si="52"/>
        <v>4.7149112513146449E-3</v>
      </c>
      <c r="M363" s="5">
        <f t="shared" si="57"/>
        <v>231.58088883274544</v>
      </c>
      <c r="N363" s="5">
        <f t="shared" si="58"/>
        <v>18.495670848404906</v>
      </c>
    </row>
    <row r="364" spans="1:14" x14ac:dyDescent="0.25">
      <c r="A364" s="2">
        <f t="shared" si="53"/>
        <v>1810</v>
      </c>
      <c r="B364" s="6">
        <f t="shared" si="59"/>
        <v>98.301986121480482</v>
      </c>
      <c r="C364" s="4">
        <f>[1]!Energy2Beta(B364)</f>
        <v>0.42638394629986709</v>
      </c>
      <c r="D364" s="4">
        <f t="shared" si="51"/>
        <v>0.12782564326123716</v>
      </c>
      <c r="E364" s="2">
        <f t="shared" si="60"/>
        <v>5</v>
      </c>
      <c r="F364" s="9">
        <f t="shared" si="54"/>
        <v>0.63912821630618577</v>
      </c>
      <c r="G364" s="9">
        <f>CompoundDensity*F364/10</f>
        <v>5.1045253251726139E-2</v>
      </c>
      <c r="H364" s="11">
        <f>[1]!StoppingPower(Zb,Ab,B364,Zt1_,ElossModel)/ft1_</f>
        <v>5.1184376041666662</v>
      </c>
      <c r="I364" s="11">
        <f>[1]!StoppingPower(Zb,Ab,B364,Zt2_,ElossModel)/ft2_</f>
        <v>6.0446433599999994</v>
      </c>
      <c r="J364" s="11">
        <f t="shared" si="55"/>
        <v>5.3499890431249995</v>
      </c>
      <c r="K364" s="4">
        <f t="shared" si="56"/>
        <v>0.2730915456002756</v>
      </c>
      <c r="L364" s="4">
        <f t="shared" si="52"/>
        <v>4.7149798271245453E-3</v>
      </c>
      <c r="M364" s="5">
        <f t="shared" si="57"/>
        <v>232.22001704905162</v>
      </c>
      <c r="N364" s="5">
        <f t="shared" si="58"/>
        <v>18.546716101656632</v>
      </c>
    </row>
    <row r="365" spans="1:14" x14ac:dyDescent="0.25">
      <c r="A365" s="2">
        <f t="shared" si="53"/>
        <v>1815</v>
      </c>
      <c r="B365" s="6">
        <f t="shared" si="59"/>
        <v>98.297271141653354</v>
      </c>
      <c r="C365" s="4">
        <f>[1]!Energy2Beta(B365)</f>
        <v>0.42637516026402555</v>
      </c>
      <c r="D365" s="4">
        <f t="shared" si="51"/>
        <v>0.12782300929555221</v>
      </c>
      <c r="E365" s="2">
        <f t="shared" si="60"/>
        <v>5</v>
      </c>
      <c r="F365" s="9">
        <f t="shared" si="54"/>
        <v>0.63911504647776107</v>
      </c>
      <c r="G365" s="9">
        <f>CompoundDensity*F365/10</f>
        <v>5.1044201417039345E-2</v>
      </c>
      <c r="H365" s="11">
        <f>[1]!StoppingPower(Zb,Ab,B365,Zt1_,ElossModel)/ft1_</f>
        <v>5.1186077599999997</v>
      </c>
      <c r="I365" s="11">
        <f>[1]!StoppingPower(Zb,Ab,B365,Zt2_,ElossModel)/ft2_</f>
        <v>6.0448500000000003</v>
      </c>
      <c r="J365" s="11">
        <f t="shared" si="55"/>
        <v>5.3501683199999999</v>
      </c>
      <c r="K365" s="4">
        <f t="shared" si="56"/>
        <v>0.27309506934114303</v>
      </c>
      <c r="L365" s="4">
        <f t="shared" si="52"/>
        <v>4.7150406652111633E-3</v>
      </c>
      <c r="M365" s="5">
        <f t="shared" si="57"/>
        <v>232.85913209552939</v>
      </c>
      <c r="N365" s="5">
        <f t="shared" si="58"/>
        <v>18.59776030307367</v>
      </c>
    </row>
    <row r="366" spans="1:14" x14ac:dyDescent="0.25">
      <c r="A366" s="2">
        <f t="shared" si="53"/>
        <v>1820</v>
      </c>
      <c r="B366" s="6">
        <f t="shared" si="59"/>
        <v>98.292556100988136</v>
      </c>
      <c r="C366" s="4">
        <f>[1]!Energy2Beta(B366)</f>
        <v>0.42636637381307146</v>
      </c>
      <c r="D366" s="4">
        <f t="shared" si="51"/>
        <v>0.12782037520542069</v>
      </c>
      <c r="E366" s="2">
        <f t="shared" si="60"/>
        <v>5</v>
      </c>
      <c r="F366" s="9">
        <f t="shared" si="54"/>
        <v>0.63910187602710344</v>
      </c>
      <c r="G366" s="9">
        <f>CompoundDensity*F366/10</f>
        <v>5.1043149532656672E-2</v>
      </c>
      <c r="H366" s="11">
        <f>[1]!StoppingPower(Zb,Ab,B366,Zt1_,ElossModel)/ft1_</f>
        <v>5.1187779158333333</v>
      </c>
      <c r="I366" s="11">
        <f>[1]!StoppingPower(Zb,Ab,B366,Zt2_,ElossModel)/ft2_</f>
        <v>6.0450616799999999</v>
      </c>
      <c r="J366" s="11">
        <f t="shared" si="55"/>
        <v>5.3503488568749997</v>
      </c>
      <c r="K366" s="4">
        <f t="shared" si="56"/>
        <v>0.27309865675334932</v>
      </c>
      <c r="L366" s="4">
        <f t="shared" si="52"/>
        <v>4.7151026025961055E-3</v>
      </c>
      <c r="M366" s="5">
        <f t="shared" si="57"/>
        <v>233.49823397155649</v>
      </c>
      <c r="N366" s="5">
        <f t="shared" si="58"/>
        <v>18.648803452606327</v>
      </c>
    </row>
    <row r="367" spans="1:14" x14ac:dyDescent="0.25">
      <c r="A367" s="2">
        <f t="shared" si="53"/>
        <v>1825</v>
      </c>
      <c r="B367" s="6">
        <f t="shared" si="59"/>
        <v>98.287840998385533</v>
      </c>
      <c r="C367" s="4">
        <f>[1]!Energy2Beta(B367)</f>
        <v>0.42635758694492404</v>
      </c>
      <c r="D367" s="4">
        <f t="shared" si="51"/>
        <v>0.12781774099021878</v>
      </c>
      <c r="E367" s="2">
        <f t="shared" si="60"/>
        <v>5</v>
      </c>
      <c r="F367" s="9">
        <f t="shared" si="54"/>
        <v>0.63908870495109393</v>
      </c>
      <c r="G367" s="9">
        <f>CompoundDensity*F367/10</f>
        <v>5.104209759832902E-2</v>
      </c>
      <c r="H367" s="11">
        <f>[1]!StoppingPower(Zb,Ab,B367,Zt1_,ElossModel)/ft1_</f>
        <v>5.118948071666666</v>
      </c>
      <c r="I367" s="11">
        <f>[1]!StoppingPower(Zb,Ab,B367,Zt2_,ElossModel)/ft2_</f>
        <v>6.045268319999999</v>
      </c>
      <c r="J367" s="11">
        <f t="shared" si="55"/>
        <v>5.3505281337499992</v>
      </c>
      <c r="K367" s="4">
        <f t="shared" si="56"/>
        <v>0.27310217920547269</v>
      </c>
      <c r="L367" s="4">
        <f t="shared" si="52"/>
        <v>4.7151634184323015E-3</v>
      </c>
      <c r="M367" s="5">
        <f t="shared" si="57"/>
        <v>234.13732267650758</v>
      </c>
      <c r="N367" s="5">
        <f t="shared" si="58"/>
        <v>18.699845550204657</v>
      </c>
    </row>
    <row r="368" spans="1:14" x14ac:dyDescent="0.25">
      <c r="A368" s="2">
        <f t="shared" si="53"/>
        <v>1830</v>
      </c>
      <c r="B368" s="6">
        <f t="shared" si="59"/>
        <v>98.283125834967095</v>
      </c>
      <c r="C368" s="4">
        <f>[1]!Energy2Beta(B368)</f>
        <v>0.42634879966164008</v>
      </c>
      <c r="D368" s="4">
        <f t="shared" si="51"/>
        <v>0.12781510665056309</v>
      </c>
      <c r="E368" s="2">
        <f t="shared" si="60"/>
        <v>5</v>
      </c>
      <c r="F368" s="9">
        <f t="shared" si="54"/>
        <v>0.63907553325281541</v>
      </c>
      <c r="G368" s="9">
        <f>CompoundDensity*F368/10</f>
        <v>5.1041045614302602E-2</v>
      </c>
      <c r="H368" s="11">
        <f>[1]!StoppingPower(Zb,Ab,B368,Zt1_,ElossModel)/ft1_</f>
        <v>5.1191282366666666</v>
      </c>
      <c r="I368" s="11">
        <f>[1]!StoppingPower(Zb,Ab,B368,Zt2_,ElossModel)/ft2_</f>
        <v>6.0454799999999995</v>
      </c>
      <c r="J368" s="11">
        <f t="shared" si="55"/>
        <v>5.3507161774999998</v>
      </c>
      <c r="K368" s="4">
        <f t="shared" si="56"/>
        <v>0.27310614848496434</v>
      </c>
      <c r="L368" s="4">
        <f t="shared" si="52"/>
        <v>4.7152319488318432E-3</v>
      </c>
      <c r="M368" s="5">
        <f t="shared" si="57"/>
        <v>234.7763982097604</v>
      </c>
      <c r="N368" s="5">
        <f t="shared" si="58"/>
        <v>18.750886595818958</v>
      </c>
    </row>
    <row r="369" spans="1:14" x14ac:dyDescent="0.25">
      <c r="A369" s="2">
        <f t="shared" si="53"/>
        <v>1835</v>
      </c>
      <c r="B369" s="6">
        <f t="shared" si="59"/>
        <v>98.278410603018258</v>
      </c>
      <c r="C369" s="4">
        <f>[1]!Energy2Beta(B369)</f>
        <v>0.42634001194880988</v>
      </c>
      <c r="D369" s="4">
        <f t="shared" si="51"/>
        <v>0.12781247218213371</v>
      </c>
      <c r="E369" s="2">
        <f t="shared" si="60"/>
        <v>5</v>
      </c>
      <c r="F369" s="9">
        <f t="shared" si="54"/>
        <v>0.63906236091066848</v>
      </c>
      <c r="G369" s="9">
        <f>CompoundDensity*F369/10</f>
        <v>5.1039993578852361E-2</v>
      </c>
      <c r="H369" s="11">
        <f>[1]!StoppingPower(Zb,Ab,B369,Zt1_,ElossModel)/ft1_</f>
        <v>5.1192983925000002</v>
      </c>
      <c r="I369" s="11">
        <f>[1]!StoppingPower(Zb,Ab,B369,Zt2_,ElossModel)/ft2_</f>
        <v>6.0456866399999996</v>
      </c>
      <c r="J369" s="11">
        <f t="shared" si="55"/>
        <v>5.3508954543750002</v>
      </c>
      <c r="K369" s="4">
        <f t="shared" si="56"/>
        <v>0.27310966963241029</v>
      </c>
      <c r="L369" s="4">
        <f t="shared" si="52"/>
        <v>4.7152927421425239E-3</v>
      </c>
      <c r="M369" s="5">
        <f t="shared" si="57"/>
        <v>235.41546057067106</v>
      </c>
      <c r="N369" s="5">
        <f t="shared" si="58"/>
        <v>18.801926589397809</v>
      </c>
    </row>
    <row r="370" spans="1:14" x14ac:dyDescent="0.25">
      <c r="A370" s="2">
        <f t="shared" si="53"/>
        <v>1840</v>
      </c>
      <c r="B370" s="6">
        <f t="shared" si="59"/>
        <v>98.273695310276111</v>
      </c>
      <c r="C370" s="4">
        <f>[1]!Energy2Beta(B370)</f>
        <v>0.42633122382081906</v>
      </c>
      <c r="D370" s="4">
        <f t="shared" si="51"/>
        <v>0.12780983758924336</v>
      </c>
      <c r="E370" s="2">
        <f t="shared" si="60"/>
        <v>5</v>
      </c>
      <c r="F370" s="9">
        <f t="shared" si="54"/>
        <v>0.63904918794621679</v>
      </c>
      <c r="G370" s="9">
        <f>CompoundDensity*F370/10</f>
        <v>5.1038941493700495E-2</v>
      </c>
      <c r="H370" s="11">
        <f>[1]!StoppingPower(Zb,Ab,B370,Zt1_,ElossModel)/ft1_</f>
        <v>5.1194685483333329</v>
      </c>
      <c r="I370" s="11">
        <f>[1]!StoppingPower(Zb,Ab,B370,Zt2_,ElossModel)/ft2_</f>
        <v>6.04589832</v>
      </c>
      <c r="J370" s="11">
        <f t="shared" si="55"/>
        <v>5.3510759912499992</v>
      </c>
      <c r="K370" s="4">
        <f t="shared" si="56"/>
        <v>0.27311325444575407</v>
      </c>
      <c r="L370" s="4">
        <f t="shared" si="52"/>
        <v>4.7153546346575875E-3</v>
      </c>
      <c r="M370" s="5">
        <f t="shared" si="57"/>
        <v>236.05450975861729</v>
      </c>
      <c r="N370" s="5">
        <f t="shared" si="58"/>
        <v>18.85296553089151</v>
      </c>
    </row>
    <row r="371" spans="1:14" x14ac:dyDescent="0.25">
      <c r="A371" s="2">
        <f t="shared" si="53"/>
        <v>1845</v>
      </c>
      <c r="B371" s="6">
        <f t="shared" si="59"/>
        <v>98.268979955641456</v>
      </c>
      <c r="C371" s="4">
        <f>[1]!Energy2Beta(B371)</f>
        <v>0.42632243527558689</v>
      </c>
      <c r="D371" s="4">
        <f t="shared" si="51"/>
        <v>0.12780720287126821</v>
      </c>
      <c r="E371" s="2">
        <f t="shared" si="60"/>
        <v>5</v>
      </c>
      <c r="F371" s="9">
        <f t="shared" si="54"/>
        <v>0.63903601435634105</v>
      </c>
      <c r="G371" s="9">
        <f>CompoundDensity*F371/10</f>
        <v>5.103788935859789E-2</v>
      </c>
      <c r="H371" s="11">
        <f>[1]!StoppingPower(Zb,Ab,B371,Zt1_,ElossModel)/ft1_</f>
        <v>5.1196387041666664</v>
      </c>
      <c r="I371" s="11">
        <f>[1]!StoppingPower(Zb,Ab,B371,Zt2_,ElossModel)/ft2_</f>
        <v>6.0461099999999997</v>
      </c>
      <c r="J371" s="11">
        <f t="shared" si="55"/>
        <v>5.351256528125</v>
      </c>
      <c r="K371" s="4">
        <f t="shared" si="56"/>
        <v>0.27311683861191843</v>
      </c>
      <c r="L371" s="4">
        <f t="shared" si="52"/>
        <v>4.7154165159989702E-3</v>
      </c>
      <c r="M371" s="5">
        <f t="shared" si="57"/>
        <v>236.69354577297364</v>
      </c>
      <c r="N371" s="5">
        <f t="shared" si="58"/>
        <v>18.904003420250106</v>
      </c>
    </row>
    <row r="372" spans="1:14" x14ac:dyDescent="0.25">
      <c r="A372" s="2">
        <f t="shared" si="53"/>
        <v>1850</v>
      </c>
      <c r="B372" s="6">
        <f t="shared" si="59"/>
        <v>98.264264539125463</v>
      </c>
      <c r="C372" s="4">
        <f>[1]!Energy2Beta(B372)</f>
        <v>0.42631364631310065</v>
      </c>
      <c r="D372" s="4">
        <f t="shared" si="51"/>
        <v>0.12780456802820445</v>
      </c>
      <c r="E372" s="2">
        <f t="shared" si="60"/>
        <v>5</v>
      </c>
      <c r="F372" s="9">
        <f t="shared" si="54"/>
        <v>0.63902284014102229</v>
      </c>
      <c r="G372" s="9">
        <f>CompoundDensity*F372/10</f>
        <v>5.1036837173543029E-2</v>
      </c>
      <c r="H372" s="11">
        <f>[1]!StoppingPower(Zb,Ab,B372,Zt1_,ElossModel)/ft1_</f>
        <v>5.1198188691666662</v>
      </c>
      <c r="I372" s="11">
        <f>[1]!StoppingPower(Zb,Ab,B372,Zt2_,ElossModel)/ft2_</f>
        <v>6.0463166399999997</v>
      </c>
      <c r="J372" s="11">
        <f t="shared" si="55"/>
        <v>5.3514433118749993</v>
      </c>
      <c r="K372" s="4">
        <f t="shared" si="56"/>
        <v>0.27312074095161021</v>
      </c>
      <c r="L372" s="4">
        <f t="shared" si="52"/>
        <v>4.7154838906695593E-3</v>
      </c>
      <c r="M372" s="5">
        <f t="shared" si="57"/>
        <v>237.33256861311466</v>
      </c>
      <c r="N372" s="5">
        <f t="shared" si="58"/>
        <v>18.955040257423651</v>
      </c>
    </row>
    <row r="373" spans="1:14" x14ac:dyDescent="0.25">
      <c r="A373" s="2">
        <f t="shared" si="53"/>
        <v>1855</v>
      </c>
      <c r="B373" s="6">
        <f t="shared" si="59"/>
        <v>98.2595490552348</v>
      </c>
      <c r="C373" s="4">
        <f>[1]!Energy2Beta(B373)</f>
        <v>0.42630485692308945</v>
      </c>
      <c r="D373" s="4">
        <f t="shared" si="51"/>
        <v>0.12780193305697299</v>
      </c>
      <c r="E373" s="2">
        <f t="shared" si="60"/>
        <v>5</v>
      </c>
      <c r="F373" s="9">
        <f t="shared" si="54"/>
        <v>0.63900966528486491</v>
      </c>
      <c r="G373" s="9">
        <f>CompoundDensity*F373/10</f>
        <v>5.1035784937306303E-2</v>
      </c>
      <c r="H373" s="11">
        <f>[1]!StoppingPower(Zb,Ab,B373,Zt1_,ElossModel)/ft1_</f>
        <v>5.1199890250000006</v>
      </c>
      <c r="I373" s="11">
        <f>[1]!StoppingPower(Zb,Ab,B373,Zt2_,ElossModel)/ft2_</f>
        <v>6.0465283200000002</v>
      </c>
      <c r="J373" s="11">
        <f t="shared" si="55"/>
        <v>5.3516238487500001</v>
      </c>
      <c r="K373" s="4">
        <f t="shared" si="56"/>
        <v>0.27312432381016444</v>
      </c>
      <c r="L373" s="4">
        <f t="shared" si="52"/>
        <v>4.7155457494347927E-3</v>
      </c>
      <c r="M373" s="5">
        <f t="shared" si="57"/>
        <v>237.97157827839953</v>
      </c>
      <c r="N373" s="5">
        <f t="shared" si="58"/>
        <v>19.006076042360956</v>
      </c>
    </row>
    <row r="374" spans="1:14" x14ac:dyDescent="0.25">
      <c r="A374" s="2">
        <f t="shared" si="53"/>
        <v>1860</v>
      </c>
      <c r="B374" s="6">
        <f t="shared" si="59"/>
        <v>98.254833509485366</v>
      </c>
      <c r="C374" s="4">
        <f>[1]!Energy2Beta(B374)</f>
        <v>0.42629606711579993</v>
      </c>
      <c r="D374" s="4">
        <f t="shared" si="51"/>
        <v>0.12779929796064565</v>
      </c>
      <c r="E374" s="2">
        <f t="shared" si="60"/>
        <v>5</v>
      </c>
      <c r="F374" s="9">
        <f t="shared" si="54"/>
        <v>0.63899648980322832</v>
      </c>
      <c r="G374" s="9">
        <f>CompoundDensity*F374/10</f>
        <v>5.1034732651114433E-2</v>
      </c>
      <c r="H374" s="11">
        <f>[1]!StoppingPower(Zb,Ab,B374,Zt1_,ElossModel)/ft1_</f>
        <v>5.1201591808333333</v>
      </c>
      <c r="I374" s="11">
        <f>[1]!StoppingPower(Zb,Ab,B374,Zt2_,ElossModel)/ft2_</f>
        <v>6.0467349600000002</v>
      </c>
      <c r="J374" s="11">
        <f t="shared" si="55"/>
        <v>5.3518031256250005</v>
      </c>
      <c r="K374" s="4">
        <f t="shared" si="56"/>
        <v>0.27312784171767046</v>
      </c>
      <c r="L374" s="4">
        <f t="shared" si="52"/>
        <v>4.715606486807267E-3</v>
      </c>
      <c r="M374" s="5">
        <f t="shared" si="57"/>
        <v>238.61057476820275</v>
      </c>
      <c r="N374" s="5">
        <f t="shared" si="58"/>
        <v>19.05711077501207</v>
      </c>
    </row>
    <row r="375" spans="1:14" x14ac:dyDescent="0.25">
      <c r="A375" s="2">
        <f t="shared" si="53"/>
        <v>1865</v>
      </c>
      <c r="B375" s="6">
        <f t="shared" si="59"/>
        <v>98.250117902998554</v>
      </c>
      <c r="C375" s="4">
        <f>[1]!Energy2Beta(B375)</f>
        <v>0.4262872768932906</v>
      </c>
      <c r="D375" s="4">
        <f t="shared" si="51"/>
        <v>0.12779666273983958</v>
      </c>
      <c r="E375" s="2">
        <f t="shared" si="60"/>
        <v>5</v>
      </c>
      <c r="F375" s="9">
        <f t="shared" si="54"/>
        <v>0.63898331369919792</v>
      </c>
      <c r="G375" s="9">
        <f>CompoundDensity*F375/10</f>
        <v>5.1033680315213839E-2</v>
      </c>
      <c r="H375" s="11">
        <f>[1]!StoppingPower(Zb,Ab,B375,Zt1_,ElossModel)/ft1_</f>
        <v>5.1203293366666669</v>
      </c>
      <c r="I375" s="11">
        <f>[1]!StoppingPower(Zb,Ab,B375,Zt2_,ElossModel)/ft2_</f>
        <v>6.0469466399999998</v>
      </c>
      <c r="J375" s="11">
        <f t="shared" si="55"/>
        <v>5.3519836625000003</v>
      </c>
      <c r="K375" s="4">
        <f t="shared" si="56"/>
        <v>0.27313142328427231</v>
      </c>
      <c r="L375" s="4">
        <f t="shared" si="52"/>
        <v>4.7156683232666861E-3</v>
      </c>
      <c r="M375" s="5">
        <f t="shared" si="57"/>
        <v>239.24955808190194</v>
      </c>
      <c r="N375" s="5">
        <f t="shared" si="58"/>
        <v>19.108144455327285</v>
      </c>
    </row>
    <row r="376" spans="1:14" x14ac:dyDescent="0.25">
      <c r="A376" s="2">
        <f t="shared" si="53"/>
        <v>1870</v>
      </c>
      <c r="B376" s="6">
        <f t="shared" si="59"/>
        <v>98.245402234675282</v>
      </c>
      <c r="C376" s="4">
        <f>[1]!Energy2Beta(B376)</f>
        <v>0.42627848625347925</v>
      </c>
      <c r="D376" s="4">
        <f t="shared" si="51"/>
        <v>0.12779402739393053</v>
      </c>
      <c r="E376" s="2">
        <f t="shared" si="60"/>
        <v>5</v>
      </c>
      <c r="F376" s="9">
        <f t="shared" si="54"/>
        <v>0.63897013696965266</v>
      </c>
      <c r="G376" s="9">
        <f>CompoundDensity*F376/10</f>
        <v>5.1032627929355243E-2</v>
      </c>
      <c r="H376" s="11">
        <f>[1]!StoppingPower(Zb,Ab,B376,Zt1_,ElossModel)/ft1_</f>
        <v>5.1205095016666666</v>
      </c>
      <c r="I376" s="11">
        <f>[1]!StoppingPower(Zb,Ab,B376,Zt2_,ElossModel)/ft2_</f>
        <v>6.0471532799999999</v>
      </c>
      <c r="J376" s="11">
        <f t="shared" si="55"/>
        <v>5.3521704462499997</v>
      </c>
      <c r="K376" s="4">
        <f t="shared" si="56"/>
        <v>0.27313532299796744</v>
      </c>
      <c r="L376" s="4">
        <f t="shared" si="52"/>
        <v>4.7157356525989198E-3</v>
      </c>
      <c r="M376" s="5">
        <f t="shared" si="57"/>
        <v>239.88852821887158</v>
      </c>
      <c r="N376" s="5">
        <f t="shared" si="58"/>
        <v>19.15917708325664</v>
      </c>
    </row>
    <row r="377" spans="1:14" x14ac:dyDescent="0.25">
      <c r="A377" s="2">
        <f t="shared" si="53"/>
        <v>1875</v>
      </c>
      <c r="B377" s="6">
        <f t="shared" si="59"/>
        <v>98.240686499022686</v>
      </c>
      <c r="C377" s="4">
        <f>[1]!Energy2Beta(B377)</f>
        <v>0.4262696951860942</v>
      </c>
      <c r="D377" s="4">
        <f t="shared" si="51"/>
        <v>0.12779139191983918</v>
      </c>
      <c r="E377" s="2">
        <f t="shared" si="60"/>
        <v>5</v>
      </c>
      <c r="F377" s="9">
        <f t="shared" si="54"/>
        <v>0.63895695959919596</v>
      </c>
      <c r="G377" s="9">
        <f>CompoundDensity*F377/10</f>
        <v>5.1031575492308981E-2</v>
      </c>
      <c r="H377" s="11">
        <f>[1]!StoppingPower(Zb,Ab,B377,Zt1_,ElossModel)/ft1_</f>
        <v>5.1206796575000002</v>
      </c>
      <c r="I377" s="11">
        <f>[1]!StoppingPower(Zb,Ab,B377,Zt2_,ElossModel)/ft2_</f>
        <v>6.0473649599999995</v>
      </c>
      <c r="J377" s="11">
        <f t="shared" si="55"/>
        <v>5.3523509831249996</v>
      </c>
      <c r="K377" s="4">
        <f t="shared" si="56"/>
        <v>0.27313890325667761</v>
      </c>
      <c r="L377" s="4">
        <f t="shared" si="52"/>
        <v>4.7157974664773297E-3</v>
      </c>
      <c r="M377" s="5">
        <f t="shared" si="57"/>
        <v>240.52748517847078</v>
      </c>
      <c r="N377" s="5">
        <f t="shared" si="58"/>
        <v>19.21020865874895</v>
      </c>
    </row>
    <row r="378" spans="1:14" x14ac:dyDescent="0.25">
      <c r="A378" s="2">
        <f t="shared" si="53"/>
        <v>1880</v>
      </c>
      <c r="B378" s="6">
        <f t="shared" si="59"/>
        <v>98.235970701556212</v>
      </c>
      <c r="C378" s="4">
        <f>[1]!Energy2Beta(B378)</f>
        <v>0.42626090370138287</v>
      </c>
      <c r="D378" s="4">
        <f t="shared" si="51"/>
        <v>0.12778875632063758</v>
      </c>
      <c r="E378" s="2">
        <f t="shared" si="60"/>
        <v>5</v>
      </c>
      <c r="F378" s="9">
        <f t="shared" si="54"/>
        <v>0.63894378160318788</v>
      </c>
      <c r="G378" s="9">
        <f>CompoundDensity*F378/10</f>
        <v>5.1030523005301809E-2</v>
      </c>
      <c r="H378" s="11">
        <f>[1]!StoppingPower(Zb,Ab,B378,Zt1_,ElossModel)/ft1_</f>
        <v>5.1208498133333329</v>
      </c>
      <c r="I378" s="11">
        <f>[1]!StoppingPower(Zb,Ab,B378,Zt2_,ElossModel)/ft2_</f>
        <v>6.0475715999999995</v>
      </c>
      <c r="J378" s="11">
        <f t="shared" si="55"/>
        <v>5.35253026</v>
      </c>
      <c r="K378" s="4">
        <f t="shared" si="56"/>
        <v>0.27314241856950405</v>
      </c>
      <c r="L378" s="4">
        <f t="shared" si="52"/>
        <v>4.7158581590521446E-3</v>
      </c>
      <c r="M378" s="5">
        <f t="shared" si="57"/>
        <v>241.16642896007397</v>
      </c>
      <c r="N378" s="5">
        <f t="shared" si="58"/>
        <v>19.261239181754252</v>
      </c>
    </row>
    <row r="379" spans="1:14" x14ac:dyDescent="0.25">
      <c r="A379" s="2">
        <f t="shared" si="53"/>
        <v>1885</v>
      </c>
      <c r="B379" s="6">
        <f t="shared" si="59"/>
        <v>98.231254843397167</v>
      </c>
      <c r="C379" s="4">
        <f>[1]!Energy2Beta(B379)</f>
        <v>0.4262521118014036</v>
      </c>
      <c r="D379" s="4">
        <f t="shared" si="51"/>
        <v>0.12778612059694278</v>
      </c>
      <c r="E379" s="2">
        <f t="shared" si="60"/>
        <v>5</v>
      </c>
      <c r="F379" s="9">
        <f t="shared" si="54"/>
        <v>0.63893060298471394</v>
      </c>
      <c r="G379" s="9">
        <f>CompoundDensity*F379/10</f>
        <v>5.1029470468580154E-2</v>
      </c>
      <c r="H379" s="11">
        <f>[1]!StoppingPower(Zb,Ab,B379,Zt1_,ElossModel)/ft1_</f>
        <v>5.1210299783333335</v>
      </c>
      <c r="I379" s="11">
        <f>[1]!StoppingPower(Zb,Ab,B379,Zt2_,ElossModel)/ft2_</f>
        <v>6.04778328</v>
      </c>
      <c r="J379" s="11">
        <f t="shared" si="55"/>
        <v>5.3527183037500006</v>
      </c>
      <c r="K379" s="4">
        <f t="shared" si="56"/>
        <v>0.27314638060783913</v>
      </c>
      <c r="L379" s="4">
        <f t="shared" si="52"/>
        <v>4.7159265644316781E-3</v>
      </c>
      <c r="M379" s="5">
        <f t="shared" si="57"/>
        <v>241.80535956305869</v>
      </c>
      <c r="N379" s="5">
        <f t="shared" si="58"/>
        <v>19.312268652222834</v>
      </c>
    </row>
    <row r="380" spans="1:14" x14ac:dyDescent="0.25">
      <c r="A380" s="2">
        <f t="shared" si="53"/>
        <v>1890</v>
      </c>
      <c r="B380" s="6">
        <f t="shared" si="59"/>
        <v>98.226538916832737</v>
      </c>
      <c r="C380" s="4">
        <f>[1]!Energy2Beta(B380)</f>
        <v>0.42624331947174432</v>
      </c>
      <c r="D380" s="4">
        <f t="shared" si="51"/>
        <v>0.12778348474443424</v>
      </c>
      <c r="E380" s="2">
        <f t="shared" si="60"/>
        <v>5</v>
      </c>
      <c r="F380" s="9">
        <f t="shared" si="54"/>
        <v>0.6389174237221712</v>
      </c>
      <c r="G380" s="9">
        <f>CompoundDensity*F380/10</f>
        <v>5.102841788041864E-2</v>
      </c>
      <c r="H380" s="11">
        <f>[1]!StoppingPower(Zb,Ab,B380,Zt1_,ElossModel)/ft1_</f>
        <v>5.1212001341666662</v>
      </c>
      <c r="I380" s="11">
        <f>[1]!StoppingPower(Zb,Ab,B380,Zt2_,ElossModel)/ft2_</f>
        <v>6.0479949599999996</v>
      </c>
      <c r="J380" s="11">
        <f t="shared" si="55"/>
        <v>5.3528988406249995</v>
      </c>
      <c r="K380" s="4">
        <f t="shared" si="56"/>
        <v>0.27314995891102095</v>
      </c>
      <c r="L380" s="4">
        <f t="shared" si="52"/>
        <v>4.7159883445475016E-3</v>
      </c>
      <c r="M380" s="5">
        <f t="shared" si="57"/>
        <v>242.44427698678086</v>
      </c>
      <c r="N380" s="5">
        <f t="shared" si="58"/>
        <v>19.363297070103251</v>
      </c>
    </row>
    <row r="381" spans="1:14" x14ac:dyDescent="0.25">
      <c r="A381" s="2">
        <f t="shared" si="53"/>
        <v>1895</v>
      </c>
      <c r="B381" s="6">
        <f t="shared" si="59"/>
        <v>98.221822928488194</v>
      </c>
      <c r="C381" s="4">
        <f>[1]!Energy2Beta(B381)</f>
        <v>0.42623452672472251</v>
      </c>
      <c r="D381" s="4">
        <f t="shared" si="51"/>
        <v>0.12778084876680457</v>
      </c>
      <c r="E381" s="2">
        <f t="shared" si="60"/>
        <v>5</v>
      </c>
      <c r="F381" s="9">
        <f t="shared" si="54"/>
        <v>0.63890424383402289</v>
      </c>
      <c r="G381" s="9">
        <f>CompoundDensity*F381/10</f>
        <v>5.10273652422919E-2</v>
      </c>
      <c r="H381" s="11">
        <f>[1]!StoppingPower(Zb,Ab,B381,Zt1_,ElossModel)/ft1_</f>
        <v>5.1213702899999998</v>
      </c>
      <c r="I381" s="11">
        <f>[1]!StoppingPower(Zb,Ab,B381,Zt2_,ElossModel)/ft2_</f>
        <v>6.0482016000000005</v>
      </c>
      <c r="J381" s="11">
        <f t="shared" si="55"/>
        <v>5.3530781175</v>
      </c>
      <c r="K381" s="4">
        <f t="shared" si="56"/>
        <v>0.27315347227219283</v>
      </c>
      <c r="L381" s="4">
        <f t="shared" si="52"/>
        <v>4.7160490034266122E-3</v>
      </c>
      <c r="M381" s="5">
        <f t="shared" si="57"/>
        <v>243.08318123061488</v>
      </c>
      <c r="N381" s="5">
        <f t="shared" si="58"/>
        <v>19.414324435345542</v>
      </c>
    </row>
    <row r="382" spans="1:14" x14ac:dyDescent="0.25">
      <c r="A382" s="2">
        <f t="shared" si="53"/>
        <v>1900</v>
      </c>
      <c r="B382" s="6">
        <f t="shared" si="59"/>
        <v>98.217106879484774</v>
      </c>
      <c r="C382" s="4">
        <f>[1]!Energy2Beta(B382)</f>
        <v>0.42622573356239718</v>
      </c>
      <c r="D382" s="4">
        <f t="shared" si="51"/>
        <v>0.12777821266467104</v>
      </c>
      <c r="E382" s="2">
        <f t="shared" si="60"/>
        <v>5</v>
      </c>
      <c r="F382" s="9">
        <f t="shared" si="54"/>
        <v>0.63889106332335521</v>
      </c>
      <c r="G382" s="9">
        <f>CompoundDensity*F382/10</f>
        <v>5.102631255444641E-2</v>
      </c>
      <c r="H382" s="11">
        <f>[1]!StoppingPower(Zb,Ab,B382,Zt1_,ElossModel)/ft1_</f>
        <v>5.1215404458333333</v>
      </c>
      <c r="I382" s="11">
        <f>[1]!StoppingPower(Zb,Ab,B382,Zt2_,ElossModel)/ft2_</f>
        <v>6.0484132799999992</v>
      </c>
      <c r="J382" s="11">
        <f t="shared" si="55"/>
        <v>5.3532586543749998</v>
      </c>
      <c r="K382" s="4">
        <f t="shared" si="56"/>
        <v>0.27315704928293394</v>
      </c>
      <c r="L382" s="4">
        <f t="shared" si="52"/>
        <v>4.7161107612281906E-3</v>
      </c>
      <c r="M382" s="5">
        <f t="shared" si="57"/>
        <v>243.72207229393823</v>
      </c>
      <c r="N382" s="5">
        <f t="shared" si="58"/>
        <v>19.465350747899986</v>
      </c>
    </row>
    <row r="383" spans="1:14" x14ac:dyDescent="0.25">
      <c r="A383" s="2">
        <f t="shared" si="53"/>
        <v>1905</v>
      </c>
      <c r="B383" s="6">
        <f t="shared" si="59"/>
        <v>98.212390768723552</v>
      </c>
      <c r="C383" s="4">
        <f>[1]!Energy2Beta(B383)</f>
        <v>0.42621693998268595</v>
      </c>
      <c r="D383" s="4">
        <f t="shared" si="51"/>
        <v>0.12777557643740942</v>
      </c>
      <c r="E383" s="2">
        <f t="shared" si="60"/>
        <v>5</v>
      </c>
      <c r="F383" s="9">
        <f t="shared" si="54"/>
        <v>0.63887788218704711</v>
      </c>
      <c r="G383" s="9">
        <f>CompoundDensity*F383/10</f>
        <v>5.1025259816632897E-2</v>
      </c>
      <c r="H383" s="11">
        <f>[1]!StoppingPower(Zb,Ab,B383,Zt1_,ElossModel)/ft1_</f>
        <v>5.1217206108333331</v>
      </c>
      <c r="I383" s="11">
        <f>[1]!StoppingPower(Zb,Ab,B383,Zt2_,ElossModel)/ft2_</f>
        <v>6.0486199199999993</v>
      </c>
      <c r="J383" s="11">
        <f t="shared" si="55"/>
        <v>5.3534454381250001</v>
      </c>
      <c r="K383" s="4">
        <f t="shared" si="56"/>
        <v>0.27316094439449623</v>
      </c>
      <c r="L383" s="4">
        <f t="shared" si="52"/>
        <v>4.7161780111036862E-3</v>
      </c>
      <c r="M383" s="5">
        <f t="shared" si="57"/>
        <v>244.36095017612527</v>
      </c>
      <c r="N383" s="5">
        <f t="shared" si="58"/>
        <v>19.51637600771662</v>
      </c>
    </row>
    <row r="384" spans="1:14" x14ac:dyDescent="0.25">
      <c r="A384" s="2">
        <f t="shared" si="53"/>
        <v>1910</v>
      </c>
      <c r="B384" s="6">
        <f t="shared" si="59"/>
        <v>98.207674590712443</v>
      </c>
      <c r="C384" s="4">
        <f>[1]!Energy2Beta(B384)</f>
        <v>0.42620814597531509</v>
      </c>
      <c r="D384" s="4">
        <f t="shared" si="51"/>
        <v>0.12777294008193971</v>
      </c>
      <c r="E384" s="2">
        <f t="shared" si="60"/>
        <v>5</v>
      </c>
      <c r="F384" s="9">
        <f t="shared" si="54"/>
        <v>0.63886470040969856</v>
      </c>
      <c r="G384" s="9">
        <f>CompoundDensity*F384/10</f>
        <v>5.1024207027621393E-2</v>
      </c>
      <c r="H384" s="11">
        <f>[1]!StoppingPower(Zb,Ab,B384,Zt1_,ElossModel)/ft1_</f>
        <v>5.1218907666666667</v>
      </c>
      <c r="I384" s="11">
        <f>[1]!StoppingPower(Zb,Ab,B384,Zt2_,ElossModel)/ft2_</f>
        <v>6.0488315999999998</v>
      </c>
      <c r="J384" s="11">
        <f t="shared" si="55"/>
        <v>5.3536259749999999</v>
      </c>
      <c r="K384" s="4">
        <f t="shared" si="56"/>
        <v>0.27316452009685144</v>
      </c>
      <c r="L384" s="4">
        <f t="shared" si="52"/>
        <v>4.7162397463157216E-3</v>
      </c>
      <c r="M384" s="5">
        <f t="shared" si="57"/>
        <v>244.99981487653497</v>
      </c>
      <c r="N384" s="5">
        <f t="shared" si="58"/>
        <v>19.567400214744239</v>
      </c>
    </row>
    <row r="385" spans="1:14" x14ac:dyDescent="0.25">
      <c r="A385" s="2">
        <f t="shared" si="53"/>
        <v>1915</v>
      </c>
      <c r="B385" s="6">
        <f t="shared" si="59"/>
        <v>98.202958350966128</v>
      </c>
      <c r="C385" s="4">
        <f>[1]!Energy2Beta(B385)</f>
        <v>0.42619935155053484</v>
      </c>
      <c r="D385" s="4">
        <f t="shared" si="51"/>
        <v>0.12777030360133484</v>
      </c>
      <c r="E385" s="2">
        <f t="shared" si="60"/>
        <v>5</v>
      </c>
      <c r="F385" s="9">
        <f t="shared" si="54"/>
        <v>0.63885151800667428</v>
      </c>
      <c r="G385" s="9">
        <f>CompoundDensity*F385/10</f>
        <v>5.102315418863905E-2</v>
      </c>
      <c r="H385" s="11">
        <f>[1]!StoppingPower(Zb,Ab,B385,Zt1_,ElossModel)/ft1_</f>
        <v>5.1220609225000002</v>
      </c>
      <c r="I385" s="11">
        <f>[1]!StoppingPower(Zb,Ab,B385,Zt2_,ElossModel)/ft2_</f>
        <v>6.0490432799999994</v>
      </c>
      <c r="J385" s="11">
        <f t="shared" si="55"/>
        <v>5.3538065118749998</v>
      </c>
      <c r="K385" s="4">
        <f t="shared" si="56"/>
        <v>0.27316809515153789</v>
      </c>
      <c r="L385" s="4">
        <f t="shared" si="52"/>
        <v>4.7163014703456262E-3</v>
      </c>
      <c r="M385" s="5">
        <f t="shared" si="57"/>
        <v>245.63866639454164</v>
      </c>
      <c r="N385" s="5">
        <f t="shared" si="58"/>
        <v>19.618423368932877</v>
      </c>
    </row>
    <row r="386" spans="1:14" x14ac:dyDescent="0.25">
      <c r="A386" s="2">
        <f t="shared" si="53"/>
        <v>1920</v>
      </c>
      <c r="B386" s="6">
        <f t="shared" si="59"/>
        <v>98.198242049495789</v>
      </c>
      <c r="C386" s="4">
        <f>[1]!Energy2Beta(B386)</f>
        <v>0.4261905567083325</v>
      </c>
      <c r="D386" s="4">
        <f t="shared" si="51"/>
        <v>0.127767666995591</v>
      </c>
      <c r="E386" s="2">
        <f t="shared" si="60"/>
        <v>5</v>
      </c>
      <c r="F386" s="9">
        <f t="shared" si="54"/>
        <v>0.63883833497795495</v>
      </c>
      <c r="G386" s="9">
        <f>CompoundDensity*F386/10</f>
        <v>5.1022101299684333E-2</v>
      </c>
      <c r="H386" s="11">
        <f>[1]!StoppingPower(Zb,Ab,B386,Zt1_,ElossModel)/ft1_</f>
        <v>5.1222410874999991</v>
      </c>
      <c r="I386" s="11">
        <f>[1]!StoppingPower(Zb,Ab,B386,Zt2_,ElossModel)/ft2_</f>
        <v>6.0492499200000003</v>
      </c>
      <c r="J386" s="11">
        <f t="shared" si="55"/>
        <v>5.3539932956249991</v>
      </c>
      <c r="K386" s="4">
        <f t="shared" si="56"/>
        <v>0.27317198828720946</v>
      </c>
      <c r="L386" s="4">
        <f t="shared" si="52"/>
        <v>4.7163686861069762E-3</v>
      </c>
      <c r="M386" s="5">
        <f t="shared" si="57"/>
        <v>246.27750472951959</v>
      </c>
      <c r="N386" s="5">
        <f t="shared" si="58"/>
        <v>19.66944547023256</v>
      </c>
    </row>
    <row r="387" spans="1:14" x14ac:dyDescent="0.25">
      <c r="A387" s="2">
        <f t="shared" si="53"/>
        <v>1925</v>
      </c>
      <c r="B387" s="6">
        <f t="shared" si="59"/>
        <v>98.193525680809685</v>
      </c>
      <c r="C387" s="4">
        <f>[1]!Energy2Beta(B387)</f>
        <v>0.426181761438434</v>
      </c>
      <c r="D387" s="4">
        <f t="shared" ref="D387:D450" si="61">+C387*vc</f>
        <v>0.12776503026162814</v>
      </c>
      <c r="E387" s="2">
        <f t="shared" si="60"/>
        <v>5</v>
      </c>
      <c r="F387" s="9">
        <f t="shared" si="54"/>
        <v>0.63882515130814066</v>
      </c>
      <c r="G387" s="9">
        <f>CompoundDensity*F387/10</f>
        <v>5.1021048359527268E-2</v>
      </c>
      <c r="H387" s="11">
        <f>[1]!StoppingPower(Zb,Ab,B387,Zt1_,ElossModel)/ft1_</f>
        <v>5.1224112433333335</v>
      </c>
      <c r="I387" s="11">
        <f>[1]!StoppingPower(Zb,Ab,B387,Zt2_,ElossModel)/ft2_</f>
        <v>6.0494615999999999</v>
      </c>
      <c r="J387" s="11">
        <f t="shared" si="55"/>
        <v>5.3541738324999999</v>
      </c>
      <c r="K387" s="4">
        <f t="shared" si="56"/>
        <v>0.27317556203329796</v>
      </c>
      <c r="L387" s="4">
        <f t="shared" ref="L387:L450" si="62">+K387/Mb</f>
        <v>4.7164303875436775E-3</v>
      </c>
      <c r="M387" s="5">
        <f t="shared" si="57"/>
        <v>246.91632988082773</v>
      </c>
      <c r="N387" s="5">
        <f t="shared" si="58"/>
        <v>19.720466518592087</v>
      </c>
    </row>
    <row r="388" spans="1:14" x14ac:dyDescent="0.25">
      <c r="A388" s="2">
        <f t="shared" ref="A388:A451" si="63">+A387+time_step</f>
        <v>1930</v>
      </c>
      <c r="B388" s="6">
        <f t="shared" si="59"/>
        <v>98.188809250422139</v>
      </c>
      <c r="C388" s="4">
        <f>[1]!Energy2Beta(B388)</f>
        <v>0.42617296575108982</v>
      </c>
      <c r="D388" s="4">
        <f t="shared" si="61"/>
        <v>0.12776239340251921</v>
      </c>
      <c r="E388" s="2">
        <f t="shared" si="60"/>
        <v>5</v>
      </c>
      <c r="F388" s="9">
        <f t="shared" ref="F388:F451" si="64">+E388*D388</f>
        <v>0.63881196701259602</v>
      </c>
      <c r="G388" s="9">
        <f>CompoundDensity*F388/10</f>
        <v>5.1019995369395013E-2</v>
      </c>
      <c r="H388" s="11">
        <f>[1]!StoppingPower(Zb,Ab,B388,Zt1_,ElossModel)/ft1_</f>
        <v>5.1225813991666662</v>
      </c>
      <c r="I388" s="11">
        <f>[1]!StoppingPower(Zb,Ab,B388,Zt2_,ElossModel)/ft2_</f>
        <v>6.0496732800000004</v>
      </c>
      <c r="J388" s="11">
        <f t="shared" ref="J388:J451" si="65">+H388*Pt1_+I388*Pt2_</f>
        <v>5.3543543693749998</v>
      </c>
      <c r="K388" s="4">
        <f t="shared" ref="K388:K451" si="66">+J388*G388</f>
        <v>0.27317913513161246</v>
      </c>
      <c r="L388" s="4">
        <f t="shared" si="62"/>
        <v>4.7164920777964326E-3</v>
      </c>
      <c r="M388" s="5">
        <f t="shared" ref="M388:M451" si="67">+M387+F388</f>
        <v>247.55514184784033</v>
      </c>
      <c r="N388" s="5">
        <f t="shared" ref="N388:N451" si="68">+N387+G388</f>
        <v>19.771486513961481</v>
      </c>
    </row>
    <row r="389" spans="1:14" x14ac:dyDescent="0.25">
      <c r="A389" s="2">
        <f t="shared" si="63"/>
        <v>1935</v>
      </c>
      <c r="B389" s="6">
        <f t="shared" ref="B389:B452" si="69">+B388-L388</f>
        <v>98.184092758344349</v>
      </c>
      <c r="C389" s="4">
        <f>[1]!Energy2Beta(B389)</f>
        <v>0.42616416964628767</v>
      </c>
      <c r="D389" s="4">
        <f t="shared" si="61"/>
        <v>0.12775975641826059</v>
      </c>
      <c r="E389" s="2">
        <f t="shared" ref="E389:E452" si="70">+A389-A388</f>
        <v>5</v>
      </c>
      <c r="F389" s="9">
        <f t="shared" si="64"/>
        <v>0.63879878209130303</v>
      </c>
      <c r="G389" s="9">
        <f>CompoundDensity*F389/10</f>
        <v>5.1018942329286096E-2</v>
      </c>
      <c r="H389" s="11">
        <f>[1]!StoppingPower(Zb,Ab,B389,Zt1_,ElossModel)/ft1_</f>
        <v>5.1227515549999998</v>
      </c>
      <c r="I389" s="11">
        <f>[1]!StoppingPower(Zb,Ab,B389,Zt2_,ElossModel)/ft2_</f>
        <v>6.0498799199999995</v>
      </c>
      <c r="J389" s="11">
        <f t="shared" si="65"/>
        <v>5.3545336462499993</v>
      </c>
      <c r="K389" s="4">
        <f t="shared" si="66"/>
        <v>0.2731826432982507</v>
      </c>
      <c r="L389" s="4">
        <f t="shared" si="62"/>
        <v>4.7165526469908877E-3</v>
      </c>
      <c r="M389" s="5">
        <f t="shared" si="67"/>
        <v>248.19394062993163</v>
      </c>
      <c r="N389" s="5">
        <f t="shared" si="68"/>
        <v>19.822505456290767</v>
      </c>
    </row>
    <row r="390" spans="1:14" x14ac:dyDescent="0.25">
      <c r="A390" s="2">
        <f t="shared" si="63"/>
        <v>1940</v>
      </c>
      <c r="B390" s="6">
        <f t="shared" si="69"/>
        <v>98.179376205697352</v>
      </c>
      <c r="C390" s="4">
        <f>[1]!Energy2Beta(B390)</f>
        <v>0.42615537312608553</v>
      </c>
      <c r="D390" s="4">
        <f t="shared" si="61"/>
        <v>0.12775711930946917</v>
      </c>
      <c r="E390" s="2">
        <f t="shared" si="70"/>
        <v>5</v>
      </c>
      <c r="F390" s="9">
        <f t="shared" si="64"/>
        <v>0.6387855965473459</v>
      </c>
      <c r="G390" s="9">
        <f>CompoundDensity*F390/10</f>
        <v>5.1017889239446876E-2</v>
      </c>
      <c r="H390" s="11">
        <f>[1]!StoppingPower(Zb,Ab,B390,Zt1_,ElossModel)/ft1_</f>
        <v>5.1229317200000004</v>
      </c>
      <c r="I390" s="11">
        <f>[1]!StoppingPower(Zb,Ab,B390,Zt2_,ElossModel)/ft2_</f>
        <v>6.0500915999999991</v>
      </c>
      <c r="J390" s="11">
        <f t="shared" si="65"/>
        <v>5.3547216899999999</v>
      </c>
      <c r="K390" s="4">
        <f t="shared" si="66"/>
        <v>0.27318659808848378</v>
      </c>
      <c r="L390" s="4">
        <f t="shared" si="62"/>
        <v>4.7166209272304985E-3</v>
      </c>
      <c r="M390" s="5">
        <f t="shared" si="67"/>
        <v>248.83272622647897</v>
      </c>
      <c r="N390" s="5">
        <f t="shared" si="68"/>
        <v>19.873523345530213</v>
      </c>
    </row>
    <row r="391" spans="1:14" x14ac:dyDescent="0.25">
      <c r="A391" s="2">
        <f t="shared" si="63"/>
        <v>1945</v>
      </c>
      <c r="B391" s="6">
        <f t="shared" si="69"/>
        <v>98.174659584770126</v>
      </c>
      <c r="C391" s="4">
        <f>[1]!Energy2Beta(B391)</f>
        <v>0.42614657617606894</v>
      </c>
      <c r="D391" s="4">
        <f t="shared" si="61"/>
        <v>0.12775448207182372</v>
      </c>
      <c r="E391" s="2">
        <f t="shared" si="70"/>
        <v>5</v>
      </c>
      <c r="F391" s="9">
        <f t="shared" si="64"/>
        <v>0.63877241035911858</v>
      </c>
      <c r="G391" s="9">
        <f>CompoundDensity*F391/10</f>
        <v>5.1016836098151719E-2</v>
      </c>
      <c r="H391" s="11">
        <f>[1]!StoppingPower(Zb,Ab,B391,Zt1_,ElossModel)/ft1_</f>
        <v>5.1231018758333331</v>
      </c>
      <c r="I391" s="11">
        <f>[1]!StoppingPower(Zb,Ab,B391,Zt2_,ElossModel)/ft2_</f>
        <v>6.05029824</v>
      </c>
      <c r="J391" s="11">
        <f t="shared" si="65"/>
        <v>5.3549009668750003</v>
      </c>
      <c r="K391" s="4">
        <f t="shared" si="66"/>
        <v>0.27319010494889606</v>
      </c>
      <c r="L391" s="4">
        <f t="shared" si="62"/>
        <v>4.7166814738727027E-3</v>
      </c>
      <c r="M391" s="5">
        <f t="shared" si="67"/>
        <v>249.47149863683808</v>
      </c>
      <c r="N391" s="5">
        <f t="shared" si="68"/>
        <v>19.924540181628366</v>
      </c>
    </row>
    <row r="392" spans="1:14" x14ac:dyDescent="0.25">
      <c r="A392" s="2">
        <f t="shared" si="63"/>
        <v>1950</v>
      </c>
      <c r="B392" s="6">
        <f t="shared" si="69"/>
        <v>98.16994290329626</v>
      </c>
      <c r="C392" s="4">
        <f>[1]!Energy2Beta(B392)</f>
        <v>0.42613777881062814</v>
      </c>
      <c r="D392" s="4">
        <f t="shared" si="61"/>
        <v>0.12775184470963821</v>
      </c>
      <c r="E392" s="2">
        <f t="shared" si="70"/>
        <v>5</v>
      </c>
      <c r="F392" s="9">
        <f t="shared" si="64"/>
        <v>0.63875922354819104</v>
      </c>
      <c r="G392" s="9">
        <f>CompoundDensity*F392/10</f>
        <v>5.1015782907123372E-2</v>
      </c>
      <c r="H392" s="11">
        <f>[1]!StoppingPower(Zb,Ab,B392,Zt1_,ElossModel)/ft1_</f>
        <v>5.1232720316666667</v>
      </c>
      <c r="I392" s="11">
        <f>[1]!StoppingPower(Zb,Ab,B392,Zt2_,ElossModel)/ft2_</f>
        <v>6.0505099199999997</v>
      </c>
      <c r="J392" s="11">
        <f t="shared" si="65"/>
        <v>5.3550815037500001</v>
      </c>
      <c r="K392" s="4">
        <f t="shared" si="66"/>
        <v>0.2731936754452618</v>
      </c>
      <c r="L392" s="4">
        <f t="shared" si="62"/>
        <v>4.7167431192022945E-3</v>
      </c>
      <c r="M392" s="5">
        <f t="shared" si="67"/>
        <v>250.11025786038627</v>
      </c>
      <c r="N392" s="5">
        <f t="shared" si="68"/>
        <v>19.975555964535488</v>
      </c>
    </row>
    <row r="393" spans="1:14" x14ac:dyDescent="0.25">
      <c r="A393" s="2">
        <f t="shared" si="63"/>
        <v>1955</v>
      </c>
      <c r="B393" s="6">
        <f t="shared" si="69"/>
        <v>98.165226160177056</v>
      </c>
      <c r="C393" s="4">
        <f>[1]!Energy2Beta(B393)</f>
        <v>0.42612898102768126</v>
      </c>
      <c r="D393" s="4">
        <f t="shared" si="61"/>
        <v>0.12774920722228858</v>
      </c>
      <c r="E393" s="2">
        <f t="shared" si="70"/>
        <v>5</v>
      </c>
      <c r="F393" s="9">
        <f t="shared" si="64"/>
        <v>0.63874603611144287</v>
      </c>
      <c r="G393" s="9">
        <f>CompoundDensity*F393/10</f>
        <v>5.1014729666112611E-2</v>
      </c>
      <c r="H393" s="11">
        <f>[1]!StoppingPower(Zb,Ab,B393,Zt1_,ElossModel)/ft1_</f>
        <v>5.1234521966666664</v>
      </c>
      <c r="I393" s="11">
        <f>[1]!StoppingPower(Zb,Ab,B393,Zt2_,ElossModel)/ft2_</f>
        <v>6.0507216000000001</v>
      </c>
      <c r="J393" s="11">
        <f t="shared" si="65"/>
        <v>5.3552695474999998</v>
      </c>
      <c r="K393" s="4">
        <f t="shared" si="66"/>
        <v>0.2731976282548777</v>
      </c>
      <c r="L393" s="4">
        <f t="shared" si="62"/>
        <v>4.7168113652461567E-3</v>
      </c>
      <c r="M393" s="5">
        <f t="shared" si="67"/>
        <v>250.74900389649773</v>
      </c>
      <c r="N393" s="5">
        <f t="shared" si="68"/>
        <v>20.026570694201599</v>
      </c>
    </row>
    <row r="394" spans="1:14" x14ac:dyDescent="0.25">
      <c r="A394" s="2">
        <f t="shared" si="63"/>
        <v>1960</v>
      </c>
      <c r="B394" s="6">
        <f t="shared" si="69"/>
        <v>98.160509348811814</v>
      </c>
      <c r="C394" s="4">
        <f>[1]!Energy2Beta(B394)</f>
        <v>0.42612018281488351</v>
      </c>
      <c r="D394" s="4">
        <f t="shared" si="61"/>
        <v>0.12774656960607392</v>
      </c>
      <c r="E394" s="2">
        <f t="shared" si="70"/>
        <v>5</v>
      </c>
      <c r="F394" s="9">
        <f t="shared" si="64"/>
        <v>0.63873284803036956</v>
      </c>
      <c r="G394" s="9">
        <f>CompoundDensity*F394/10</f>
        <v>5.1013676373641528E-2</v>
      </c>
      <c r="H394" s="11">
        <f>[1]!StoppingPower(Zb,Ab,B394,Zt1_,ElossModel)/ft1_</f>
        <v>5.1236223525</v>
      </c>
      <c r="I394" s="11">
        <f>[1]!StoppingPower(Zb,Ab,B394,Zt2_,ElossModel)/ft2_</f>
        <v>6.0509282400000002</v>
      </c>
      <c r="J394" s="11">
        <f t="shared" si="65"/>
        <v>5.3554488243750002</v>
      </c>
      <c r="K394" s="4">
        <f t="shared" si="66"/>
        <v>0.27320113316226524</v>
      </c>
      <c r="L394" s="4">
        <f t="shared" si="62"/>
        <v>4.7168718781690011E-3</v>
      </c>
      <c r="M394" s="5">
        <f t="shared" si="67"/>
        <v>251.3877367445281</v>
      </c>
      <c r="N394" s="5">
        <f t="shared" si="68"/>
        <v>20.077584370575241</v>
      </c>
    </row>
    <row r="395" spans="1:14" x14ac:dyDescent="0.25">
      <c r="A395" s="2">
        <f t="shared" si="63"/>
        <v>1965</v>
      </c>
      <c r="B395" s="6">
        <f t="shared" si="69"/>
        <v>98.155792476933641</v>
      </c>
      <c r="C395" s="4">
        <f>[1]!Energy2Beta(B395)</f>
        <v>0.42611138418662553</v>
      </c>
      <c r="D395" s="4">
        <f t="shared" si="61"/>
        <v>0.12774393186530847</v>
      </c>
      <c r="E395" s="2">
        <f t="shared" si="70"/>
        <v>5</v>
      </c>
      <c r="F395" s="9">
        <f t="shared" si="64"/>
        <v>0.63871965932654229</v>
      </c>
      <c r="G395" s="9">
        <f>CompoundDensity*F395/10</f>
        <v>5.101262303143296E-2</v>
      </c>
      <c r="H395" s="11">
        <f>[1]!StoppingPower(Zb,Ab,B395,Zt1_,ElossModel)/ft1_</f>
        <v>5.1237925083333336</v>
      </c>
      <c r="I395" s="11">
        <f>[1]!StoppingPower(Zb,Ab,B395,Zt2_,ElossModel)/ft2_</f>
        <v>6.0511399199999998</v>
      </c>
      <c r="J395" s="11">
        <f t="shared" si="65"/>
        <v>5.3556293612500001</v>
      </c>
      <c r="K395" s="4">
        <f t="shared" si="66"/>
        <v>0.27320470170152034</v>
      </c>
      <c r="L395" s="4">
        <f t="shared" si="62"/>
        <v>4.7169334897086881E-3</v>
      </c>
      <c r="M395" s="5">
        <f t="shared" si="67"/>
        <v>252.02645640385464</v>
      </c>
      <c r="N395" s="5">
        <f t="shared" si="68"/>
        <v>20.128596993606674</v>
      </c>
    </row>
    <row r="396" spans="1:14" x14ac:dyDescent="0.25">
      <c r="A396" s="2">
        <f t="shared" si="63"/>
        <v>1970</v>
      </c>
      <c r="B396" s="6">
        <f t="shared" si="69"/>
        <v>98.151075543443937</v>
      </c>
      <c r="C396" s="4">
        <f>[1]!Energy2Beta(B396)</f>
        <v>0.42610258514082522</v>
      </c>
      <c r="D396" s="4">
        <f t="shared" si="61"/>
        <v>0.12774129399936798</v>
      </c>
      <c r="E396" s="2">
        <f t="shared" si="70"/>
        <v>5</v>
      </c>
      <c r="F396" s="9">
        <f t="shared" si="64"/>
        <v>0.63870646999683989</v>
      </c>
      <c r="G396" s="9">
        <f>CompoundDensity*F396/10</f>
        <v>5.1011569639237607E-2</v>
      </c>
      <c r="H396" s="11">
        <f>[1]!StoppingPower(Zb,Ab,B396,Zt1_,ElossModel)/ft1_</f>
        <v>5.1239626641666671</v>
      </c>
      <c r="I396" s="11">
        <f>[1]!StoppingPower(Zb,Ab,B396,Zt2_,ElossModel)/ft2_</f>
        <v>6.0513516000000003</v>
      </c>
      <c r="J396" s="11">
        <f t="shared" si="65"/>
        <v>5.3558098981250009</v>
      </c>
      <c r="K396" s="4">
        <f t="shared" si="66"/>
        <v>0.27320826959272154</v>
      </c>
      <c r="L396" s="4">
        <f t="shared" si="62"/>
        <v>4.7169950900595968E-3</v>
      </c>
      <c r="M396" s="5">
        <f t="shared" si="67"/>
        <v>252.66516287385147</v>
      </c>
      <c r="N396" s="5">
        <f t="shared" si="68"/>
        <v>20.17960856324591</v>
      </c>
    </row>
    <row r="397" spans="1:14" x14ac:dyDescent="0.25">
      <c r="A397" s="2">
        <f t="shared" si="63"/>
        <v>1975</v>
      </c>
      <c r="B397" s="6">
        <f t="shared" si="69"/>
        <v>98.146358548353874</v>
      </c>
      <c r="C397" s="4">
        <f>[1]!Energy2Beta(B397)</f>
        <v>0.42609378567747136</v>
      </c>
      <c r="D397" s="4">
        <f t="shared" si="61"/>
        <v>0.12773865600824913</v>
      </c>
      <c r="E397" s="2">
        <f t="shared" si="70"/>
        <v>5</v>
      </c>
      <c r="F397" s="9">
        <f t="shared" si="64"/>
        <v>0.6386932800412457</v>
      </c>
      <c r="G397" s="9">
        <f>CompoundDensity*F397/10</f>
        <v>5.101051619705417E-2</v>
      </c>
      <c r="H397" s="11">
        <f>[1]!StoppingPower(Zb,Ab,B397,Zt1_,ElossModel)/ft1_</f>
        <v>5.124142829166666</v>
      </c>
      <c r="I397" s="11">
        <f>[1]!StoppingPower(Zb,Ab,B397,Zt2_,ElossModel)/ft2_</f>
        <v>6.0515582399999994</v>
      </c>
      <c r="J397" s="11">
        <f t="shared" si="65"/>
        <v>5.3559966818749993</v>
      </c>
      <c r="K397" s="4">
        <f t="shared" si="66"/>
        <v>0.27321215549215305</v>
      </c>
      <c r="L397" s="4">
        <f t="shared" si="62"/>
        <v>4.717062180885823E-3</v>
      </c>
      <c r="M397" s="5">
        <f t="shared" si="67"/>
        <v>253.30385615389272</v>
      </c>
      <c r="N397" s="5">
        <f t="shared" si="68"/>
        <v>20.230619079442963</v>
      </c>
    </row>
    <row r="398" spans="1:14" x14ac:dyDescent="0.25">
      <c r="A398" s="2">
        <f t="shared" si="63"/>
        <v>1980</v>
      </c>
      <c r="B398" s="6">
        <f t="shared" si="69"/>
        <v>98.141641486172986</v>
      </c>
      <c r="C398" s="4">
        <f>[1]!Energy2Beta(B398)</f>
        <v>0.42608498578628756</v>
      </c>
      <c r="D398" s="4">
        <f t="shared" si="61"/>
        <v>0.12773601788887115</v>
      </c>
      <c r="E398" s="2">
        <f t="shared" si="70"/>
        <v>5</v>
      </c>
      <c r="F398" s="9">
        <f t="shared" si="64"/>
        <v>0.63868008944435573</v>
      </c>
      <c r="G398" s="9">
        <f>CompoundDensity*F398/10</f>
        <v>5.100946270365235E-2</v>
      </c>
      <c r="H398" s="11">
        <f>[1]!StoppingPower(Zb,Ab,B398,Zt1_,ElossModel)/ft1_</f>
        <v>5.1243129850000004</v>
      </c>
      <c r="I398" s="11">
        <f>[1]!StoppingPower(Zb,Ab,B398,Zt2_,ElossModel)/ft2_</f>
        <v>6.051769919999999</v>
      </c>
      <c r="J398" s="11">
        <f t="shared" si="65"/>
        <v>5.3561772187500001</v>
      </c>
      <c r="K398" s="4">
        <f t="shared" si="66"/>
        <v>0.27321572207398048</v>
      </c>
      <c r="L398" s="4">
        <f t="shared" si="62"/>
        <v>4.7171237586301328E-3</v>
      </c>
      <c r="M398" s="5">
        <f t="shared" si="67"/>
        <v>253.94253624333709</v>
      </c>
      <c r="N398" s="5">
        <f t="shared" si="68"/>
        <v>20.281628542146617</v>
      </c>
    </row>
    <row r="399" spans="1:14" x14ac:dyDescent="0.25">
      <c r="A399" s="2">
        <f t="shared" si="63"/>
        <v>1985</v>
      </c>
      <c r="B399" s="6">
        <f t="shared" si="69"/>
        <v>98.136924362414362</v>
      </c>
      <c r="C399" s="4">
        <f>[1]!Energy2Beta(B399)</f>
        <v>0.42607618547752552</v>
      </c>
      <c r="D399" s="4">
        <f t="shared" si="61"/>
        <v>0.12773337964430737</v>
      </c>
      <c r="E399" s="2">
        <f t="shared" si="70"/>
        <v>5</v>
      </c>
      <c r="F399" s="9">
        <f t="shared" si="64"/>
        <v>0.63866689822153688</v>
      </c>
      <c r="G399" s="9">
        <f>CompoundDensity*F399/10</f>
        <v>5.1008409160259484E-2</v>
      </c>
      <c r="H399" s="11">
        <f>[1]!StoppingPower(Zb,Ab,B399,Zt1_,ElossModel)/ft1_</f>
        <v>5.1244831408333331</v>
      </c>
      <c r="I399" s="11">
        <f>[1]!StoppingPower(Zb,Ab,B399,Zt2_,ElossModel)/ft2_</f>
        <v>6.0519815999999995</v>
      </c>
      <c r="J399" s="11">
        <f t="shared" si="65"/>
        <v>5.3563577556249999</v>
      </c>
      <c r="K399" s="4">
        <f t="shared" si="66"/>
        <v>0.27321928800764916</v>
      </c>
      <c r="L399" s="4">
        <f t="shared" si="62"/>
        <v>4.7171853251838525E-3</v>
      </c>
      <c r="M399" s="5">
        <f t="shared" si="67"/>
        <v>254.58120314155863</v>
      </c>
      <c r="N399" s="5">
        <f t="shared" si="68"/>
        <v>20.332636951306878</v>
      </c>
    </row>
    <row r="400" spans="1:14" x14ac:dyDescent="0.25">
      <c r="A400" s="2">
        <f t="shared" si="63"/>
        <v>1990</v>
      </c>
      <c r="B400" s="6">
        <f t="shared" si="69"/>
        <v>98.132207177089185</v>
      </c>
      <c r="C400" s="4">
        <f>[1]!Energy2Beta(B400)</f>
        <v>0.42606738475117323</v>
      </c>
      <c r="D400" s="4">
        <f t="shared" si="61"/>
        <v>0.12773074127455422</v>
      </c>
      <c r="E400" s="2">
        <f t="shared" si="70"/>
        <v>5</v>
      </c>
      <c r="F400" s="9">
        <f t="shared" si="64"/>
        <v>0.63865370637277108</v>
      </c>
      <c r="G400" s="9">
        <f>CompoundDensity*F400/10</f>
        <v>5.10073555668741E-2</v>
      </c>
      <c r="H400" s="11">
        <f>[1]!StoppingPower(Zb,Ab,B400,Zt1_,ElossModel)/ft1_</f>
        <v>5.1246633058333337</v>
      </c>
      <c r="I400" s="11">
        <f>[1]!StoppingPower(Zb,Ab,B400,Zt2_,ElossModel)/ft2_</f>
        <v>6.0521882399999996</v>
      </c>
      <c r="J400" s="11">
        <f t="shared" si="65"/>
        <v>5.3565445393750002</v>
      </c>
      <c r="K400" s="4">
        <f t="shared" si="66"/>
        <v>0.27322317192969847</v>
      </c>
      <c r="L400" s="4">
        <f t="shared" si="62"/>
        <v>4.7172523818701829E-3</v>
      </c>
      <c r="M400" s="5">
        <f t="shared" si="67"/>
        <v>255.2198568479314</v>
      </c>
      <c r="N400" s="5">
        <f t="shared" si="68"/>
        <v>20.383644306873752</v>
      </c>
    </row>
    <row r="401" spans="1:14" x14ac:dyDescent="0.25">
      <c r="A401" s="2">
        <f t="shared" si="63"/>
        <v>1995</v>
      </c>
      <c r="B401" s="6">
        <f t="shared" si="69"/>
        <v>98.127489924707319</v>
      </c>
      <c r="C401" s="4">
        <f>[1]!Energy2Beta(B401)</f>
        <v>0.42605858359695481</v>
      </c>
      <c r="D401" s="4">
        <f t="shared" si="61"/>
        <v>0.12772810277653107</v>
      </c>
      <c r="E401" s="2">
        <f t="shared" si="70"/>
        <v>5</v>
      </c>
      <c r="F401" s="9">
        <f t="shared" si="64"/>
        <v>0.63864051388265541</v>
      </c>
      <c r="G401" s="9">
        <f>CompoundDensity*F401/10</f>
        <v>5.1006301922266038E-2</v>
      </c>
      <c r="H401" s="11">
        <f>[1]!StoppingPower(Zb,Ab,B401,Zt1_,ElossModel)/ft1_</f>
        <v>5.1248334616666664</v>
      </c>
      <c r="I401" s="11">
        <f>[1]!StoppingPower(Zb,Ab,B401,Zt2_,ElossModel)/ft2_</f>
        <v>6.05239992</v>
      </c>
      <c r="J401" s="11">
        <f t="shared" si="65"/>
        <v>5.3567250762500001</v>
      </c>
      <c r="K401" s="4">
        <f t="shared" si="66"/>
        <v>0.27322673655378105</v>
      </c>
      <c r="L401" s="4">
        <f t="shared" si="62"/>
        <v>4.7173139258136383E-3</v>
      </c>
      <c r="M401" s="5">
        <f t="shared" si="67"/>
        <v>255.85849736181405</v>
      </c>
      <c r="N401" s="5">
        <f t="shared" si="68"/>
        <v>20.434650608796019</v>
      </c>
    </row>
    <row r="402" spans="1:14" x14ac:dyDescent="0.25">
      <c r="A402" s="2">
        <f t="shared" si="63"/>
        <v>2000</v>
      </c>
      <c r="B402" s="6">
        <f t="shared" si="69"/>
        <v>98.12277261078151</v>
      </c>
      <c r="C402" s="4">
        <f>[1]!Energy2Beta(B402)</f>
        <v>0.42604978202512184</v>
      </c>
      <c r="D402" s="4">
        <f t="shared" si="61"/>
        <v>0.12772546415331126</v>
      </c>
      <c r="E402" s="2">
        <f t="shared" si="70"/>
        <v>5</v>
      </c>
      <c r="F402" s="9">
        <f t="shared" si="64"/>
        <v>0.63862732076655626</v>
      </c>
      <c r="G402" s="9">
        <f>CompoundDensity*F402/10</f>
        <v>5.1005248227662545E-2</v>
      </c>
      <c r="H402" s="11">
        <f>[1]!StoppingPower(Zb,Ab,B402,Zt1_,ElossModel)/ft1_</f>
        <v>5.1250036175</v>
      </c>
      <c r="I402" s="11">
        <f>[1]!StoppingPower(Zb,Ab,B402,Zt2_,ElossModel)/ft2_</f>
        <v>6.0526115999999996</v>
      </c>
      <c r="J402" s="11">
        <f t="shared" si="65"/>
        <v>5.3569056131249999</v>
      </c>
      <c r="K402" s="4">
        <f t="shared" si="66"/>
        <v>0.27323030052959946</v>
      </c>
      <c r="L402" s="4">
        <f t="shared" si="62"/>
        <v>4.7173754585646838E-3</v>
      </c>
      <c r="M402" s="5">
        <f t="shared" si="67"/>
        <v>256.49712468258059</v>
      </c>
      <c r="N402" s="5">
        <f t="shared" si="68"/>
        <v>20.485655857023684</v>
      </c>
    </row>
    <row r="403" spans="1:14" x14ac:dyDescent="0.25">
      <c r="A403" s="2">
        <f t="shared" si="63"/>
        <v>2005</v>
      </c>
      <c r="B403" s="6">
        <f t="shared" si="69"/>
        <v>98.118055235322942</v>
      </c>
      <c r="C403" s="4">
        <f>[1]!Energy2Beta(B403)</f>
        <v>0.42604098003566271</v>
      </c>
      <c r="D403" s="4">
        <f t="shared" si="61"/>
        <v>0.12772282540489133</v>
      </c>
      <c r="E403" s="2">
        <f t="shared" si="70"/>
        <v>5</v>
      </c>
      <c r="F403" s="9">
        <f t="shared" si="64"/>
        <v>0.63861412702445663</v>
      </c>
      <c r="G403" s="9">
        <f>CompoundDensity*F403/10</f>
        <v>5.100419448306228E-2</v>
      </c>
      <c r="H403" s="11">
        <f>[1]!StoppingPower(Zb,Ab,B403,Zt1_,ElossModel)/ft1_</f>
        <v>5.1251837824999997</v>
      </c>
      <c r="I403" s="11">
        <f>[1]!StoppingPower(Zb,Ab,B403,Zt2_,ElossModel)/ft2_</f>
        <v>6.0528182399999997</v>
      </c>
      <c r="J403" s="11">
        <f t="shared" si="65"/>
        <v>5.3570923968750002</v>
      </c>
      <c r="K403" s="4">
        <f t="shared" si="66"/>
        <v>0.27323418247394676</v>
      </c>
      <c r="L403" s="4">
        <f t="shared" si="62"/>
        <v>4.717442481105596E-3</v>
      </c>
      <c r="M403" s="5">
        <f t="shared" si="67"/>
        <v>257.13573880960507</v>
      </c>
      <c r="N403" s="5">
        <f t="shared" si="68"/>
        <v>20.536660051506747</v>
      </c>
    </row>
    <row r="404" spans="1:14" x14ac:dyDescent="0.25">
      <c r="A404" s="2">
        <f t="shared" si="63"/>
        <v>2010</v>
      </c>
      <c r="B404" s="6">
        <f t="shared" si="69"/>
        <v>98.113337792841833</v>
      </c>
      <c r="C404" s="4">
        <f>[1]!Energy2Beta(B404)</f>
        <v>0.42603217761830053</v>
      </c>
      <c r="D404" s="4">
        <f t="shared" si="61"/>
        <v>0.12772018652819031</v>
      </c>
      <c r="E404" s="2">
        <f t="shared" si="70"/>
        <v>5</v>
      </c>
      <c r="F404" s="9">
        <f t="shared" si="64"/>
        <v>0.63860093264095152</v>
      </c>
      <c r="G404" s="9">
        <f>CompoundDensity*F404/10</f>
        <v>5.1003140687234869E-2</v>
      </c>
      <c r="H404" s="11">
        <f>[1]!StoppingPower(Zb,Ab,B404,Zt1_,ElossModel)/ft1_</f>
        <v>5.1253539383333333</v>
      </c>
      <c r="I404" s="11">
        <f>[1]!StoppingPower(Zb,Ab,B404,Zt2_,ElossModel)/ft2_</f>
        <v>6.0530299200000002</v>
      </c>
      <c r="J404" s="11">
        <f t="shared" si="65"/>
        <v>5.35727293375</v>
      </c>
      <c r="K404" s="4">
        <f t="shared" si="66"/>
        <v>0.27323774513996674</v>
      </c>
      <c r="L404" s="4">
        <f t="shared" si="62"/>
        <v>4.7175039912427108E-3</v>
      </c>
      <c r="M404" s="5">
        <f t="shared" si="67"/>
        <v>257.77433974224601</v>
      </c>
      <c r="N404" s="5">
        <f t="shared" si="68"/>
        <v>20.587663192193983</v>
      </c>
    </row>
    <row r="405" spans="1:14" x14ac:dyDescent="0.25">
      <c r="A405" s="2">
        <f t="shared" si="63"/>
        <v>2015</v>
      </c>
      <c r="B405" s="6">
        <f t="shared" si="69"/>
        <v>98.108620288850588</v>
      </c>
      <c r="C405" s="4">
        <f>[1]!Energy2Beta(B405)</f>
        <v>0.42602337478328822</v>
      </c>
      <c r="D405" s="4">
        <f t="shared" si="61"/>
        <v>0.12771754752628198</v>
      </c>
      <c r="E405" s="2">
        <f t="shared" si="70"/>
        <v>5</v>
      </c>
      <c r="F405" s="9">
        <f t="shared" si="64"/>
        <v>0.63858773763140986</v>
      </c>
      <c r="G405" s="9">
        <f>CompoundDensity*F405/10</f>
        <v>5.1002086841407814E-2</v>
      </c>
      <c r="H405" s="11">
        <f>[1]!StoppingPower(Zb,Ab,B405,Zt1_,ElossModel)/ft1_</f>
        <v>5.125524094166666</v>
      </c>
      <c r="I405" s="11">
        <f>[1]!StoppingPower(Zb,Ab,B405,Zt2_,ElossModel)/ft2_</f>
        <v>6.0532415999999998</v>
      </c>
      <c r="J405" s="11">
        <f t="shared" si="65"/>
        <v>5.3574534706249999</v>
      </c>
      <c r="K405" s="4">
        <f t="shared" si="66"/>
        <v>0.27324130715761791</v>
      </c>
      <c r="L405" s="4">
        <f t="shared" si="62"/>
        <v>4.7175654901856099E-3</v>
      </c>
      <c r="M405" s="5">
        <f t="shared" si="67"/>
        <v>258.4129274798774</v>
      </c>
      <c r="N405" s="5">
        <f t="shared" si="68"/>
        <v>20.63866527903539</v>
      </c>
    </row>
    <row r="406" spans="1:14" x14ac:dyDescent="0.25">
      <c r="A406" s="2">
        <f t="shared" si="63"/>
        <v>2020</v>
      </c>
      <c r="B406" s="6">
        <f t="shared" si="69"/>
        <v>98.103902723360406</v>
      </c>
      <c r="C406" s="4">
        <f>[1]!Energy2Beta(B406)</f>
        <v>0.42601457153061306</v>
      </c>
      <c r="D406" s="4">
        <f t="shared" si="61"/>
        <v>0.1277149083991625</v>
      </c>
      <c r="E406" s="2">
        <f t="shared" si="70"/>
        <v>5</v>
      </c>
      <c r="F406" s="9">
        <f t="shared" si="64"/>
        <v>0.63857454199581243</v>
      </c>
      <c r="G406" s="9">
        <f>CompoundDensity*F406/10</f>
        <v>5.1001032945579547E-2</v>
      </c>
      <c r="H406" s="11">
        <f>[1]!StoppingPower(Zb,Ab,B406,Zt1_,ElossModel)/ft1_</f>
        <v>5.1257042591666666</v>
      </c>
      <c r="I406" s="11">
        <f>[1]!StoppingPower(Zb,Ab,B406,Zt2_,ElossModel)/ft2_</f>
        <v>6.0534482399999998</v>
      </c>
      <c r="J406" s="11">
        <f t="shared" si="65"/>
        <v>5.3576402543749992</v>
      </c>
      <c r="K406" s="4">
        <f t="shared" si="66"/>
        <v>0.27324518712394252</v>
      </c>
      <c r="L406" s="4">
        <f t="shared" si="62"/>
        <v>4.7176324785755666E-3</v>
      </c>
      <c r="M406" s="5">
        <f t="shared" si="67"/>
        <v>259.0515020218732</v>
      </c>
      <c r="N406" s="5">
        <f t="shared" si="68"/>
        <v>20.689666311980968</v>
      </c>
    </row>
    <row r="407" spans="1:14" x14ac:dyDescent="0.25">
      <c r="A407" s="2">
        <f t="shared" si="63"/>
        <v>2025</v>
      </c>
      <c r="B407" s="6">
        <f t="shared" si="69"/>
        <v>98.099185090881832</v>
      </c>
      <c r="C407" s="4">
        <f>[1]!Energy2Beta(B407)</f>
        <v>0.42600576784999861</v>
      </c>
      <c r="D407" s="4">
        <f t="shared" si="61"/>
        <v>0.12771226914375108</v>
      </c>
      <c r="E407" s="2">
        <f t="shared" si="70"/>
        <v>5</v>
      </c>
      <c r="F407" s="9">
        <f t="shared" si="64"/>
        <v>0.63856134571875545</v>
      </c>
      <c r="G407" s="9">
        <f>CompoundDensity*F407/10</f>
        <v>5.0999978998519845E-2</v>
      </c>
      <c r="H407" s="11">
        <f>[1]!StoppingPower(Zb,Ab,B407,Zt1_,ElossModel)/ft1_</f>
        <v>5.1258744149999993</v>
      </c>
      <c r="I407" s="11">
        <f>[1]!StoppingPower(Zb,Ab,B407,Zt2_,ElossModel)/ft2_</f>
        <v>6.0536599199999994</v>
      </c>
      <c r="J407" s="11">
        <f t="shared" si="65"/>
        <v>5.3578207912499991</v>
      </c>
      <c r="K407" s="4">
        <f t="shared" si="66"/>
        <v>0.27324874783158293</v>
      </c>
      <c r="L407" s="4">
        <f t="shared" si="62"/>
        <v>4.7176939549008695E-3</v>
      </c>
      <c r="M407" s="5">
        <f t="shared" si="67"/>
        <v>259.69006336759196</v>
      </c>
      <c r="N407" s="5">
        <f t="shared" si="68"/>
        <v>20.740666290979487</v>
      </c>
    </row>
    <row r="408" spans="1:14" x14ac:dyDescent="0.25">
      <c r="A408" s="2">
        <f t="shared" si="63"/>
        <v>2030</v>
      </c>
      <c r="B408" s="6">
        <f t="shared" si="69"/>
        <v>98.09446739692693</v>
      </c>
      <c r="C408" s="4">
        <f>[1]!Energy2Beta(B408)</f>
        <v>0.42599696375169777</v>
      </c>
      <c r="D408" s="4">
        <f t="shared" si="61"/>
        <v>0.12770962976312147</v>
      </c>
      <c r="E408" s="2">
        <f t="shared" si="70"/>
        <v>5</v>
      </c>
      <c r="F408" s="9">
        <f t="shared" si="64"/>
        <v>0.6385481488156074</v>
      </c>
      <c r="G408" s="9">
        <f>CompoundDensity*F408/10</f>
        <v>5.099892500145612E-2</v>
      </c>
      <c r="H408" s="11">
        <f>[1]!StoppingPower(Zb,Ab,B408,Zt1_,ElossModel)/ft1_</f>
        <v>5.1260445708333329</v>
      </c>
      <c r="I408" s="11">
        <f>[1]!StoppingPower(Zb,Ab,B408,Zt2_,ElossModel)/ft2_</f>
        <v>6.0538715999999999</v>
      </c>
      <c r="J408" s="11">
        <f t="shared" si="65"/>
        <v>5.3580013281249999</v>
      </c>
      <c r="K408" s="4">
        <f t="shared" si="66"/>
        <v>0.27325230789074917</v>
      </c>
      <c r="L408" s="4">
        <f t="shared" si="62"/>
        <v>4.7177554200301371E-3</v>
      </c>
      <c r="M408" s="5">
        <f t="shared" si="67"/>
        <v>260.32861151640759</v>
      </c>
      <c r="N408" s="5">
        <f t="shared" si="68"/>
        <v>20.791665215980942</v>
      </c>
    </row>
    <row r="409" spans="1:14" x14ac:dyDescent="0.25">
      <c r="A409" s="2">
        <f t="shared" si="63"/>
        <v>2035</v>
      </c>
      <c r="B409" s="6">
        <f t="shared" si="69"/>
        <v>98.089749641506899</v>
      </c>
      <c r="C409" s="4">
        <f>[1]!Energy2Beta(B409)</f>
        <v>0.42598815923569811</v>
      </c>
      <c r="D409" s="4">
        <f t="shared" si="61"/>
        <v>0.12770699025726995</v>
      </c>
      <c r="E409" s="2">
        <f t="shared" si="70"/>
        <v>5</v>
      </c>
      <c r="F409" s="9">
        <f t="shared" si="64"/>
        <v>0.63853495128634974</v>
      </c>
      <c r="G409" s="9">
        <f>CompoundDensity*F409/10</f>
        <v>5.099787095438689E-2</v>
      </c>
      <c r="H409" s="11">
        <f>[1]!StoppingPower(Zb,Ab,B409,Zt1_,ElossModel)/ft1_</f>
        <v>5.1262247358333335</v>
      </c>
      <c r="I409" s="11">
        <f>[1]!StoppingPower(Zb,Ab,B409,Zt2_,ElossModel)/ft2_</f>
        <v>6.0540832799999995</v>
      </c>
      <c r="J409" s="11">
        <f t="shared" si="65"/>
        <v>5.3581893718750004</v>
      </c>
      <c r="K409" s="4">
        <f t="shared" si="66"/>
        <v>0.2732562501360486</v>
      </c>
      <c r="L409" s="4">
        <f t="shared" si="62"/>
        <v>4.7178234836789757E-3</v>
      </c>
      <c r="M409" s="5">
        <f t="shared" si="67"/>
        <v>260.96714646769396</v>
      </c>
      <c r="N409" s="5">
        <f t="shared" si="68"/>
        <v>20.842663086935328</v>
      </c>
    </row>
    <row r="410" spans="1:14" x14ac:dyDescent="0.25">
      <c r="A410" s="2">
        <f t="shared" si="63"/>
        <v>2040</v>
      </c>
      <c r="B410" s="6">
        <f t="shared" si="69"/>
        <v>98.085031818023225</v>
      </c>
      <c r="C410" s="4">
        <f>[1]!Energy2Beta(B410)</f>
        <v>0.42597935428965189</v>
      </c>
      <c r="D410" s="4">
        <f t="shared" si="61"/>
        <v>0.12770435062249474</v>
      </c>
      <c r="E410" s="2">
        <f t="shared" si="70"/>
        <v>5</v>
      </c>
      <c r="F410" s="9">
        <f t="shared" si="64"/>
        <v>0.63852175311247372</v>
      </c>
      <c r="G410" s="9">
        <f>CompoundDensity*F410/10</f>
        <v>5.0996816855833939E-2</v>
      </c>
      <c r="H410" s="11">
        <f>[1]!StoppingPower(Zb,Ab,B410,Zt1_,ElossModel)/ft1_</f>
        <v>5.1263948916666662</v>
      </c>
      <c r="I410" s="11">
        <f>[1]!StoppingPower(Zb,Ab,B410,Zt2_,ElossModel)/ft2_</f>
        <v>6.0542899199999995</v>
      </c>
      <c r="J410" s="11">
        <f t="shared" si="65"/>
        <v>5.3583686487499991</v>
      </c>
      <c r="K410" s="4">
        <f t="shared" si="66"/>
        <v>0.27325974462634606</v>
      </c>
      <c r="L410" s="4">
        <f t="shared" si="62"/>
        <v>4.7178838167486878E-3</v>
      </c>
      <c r="M410" s="5">
        <f t="shared" si="67"/>
        <v>261.60566822080642</v>
      </c>
      <c r="N410" s="5">
        <f t="shared" si="68"/>
        <v>20.893659903791161</v>
      </c>
    </row>
    <row r="411" spans="1:14" x14ac:dyDescent="0.25">
      <c r="A411" s="2">
        <f t="shared" si="63"/>
        <v>2045</v>
      </c>
      <c r="B411" s="6">
        <f t="shared" si="69"/>
        <v>98.080313934206472</v>
      </c>
      <c r="C411" s="4">
        <f>[1]!Energy2Beta(B411)</f>
        <v>0.42597054892795388</v>
      </c>
      <c r="D411" s="4">
        <f t="shared" si="61"/>
        <v>0.1277017108631113</v>
      </c>
      <c r="E411" s="2">
        <f t="shared" si="70"/>
        <v>5</v>
      </c>
      <c r="F411" s="9">
        <f t="shared" si="64"/>
        <v>0.63850855431555653</v>
      </c>
      <c r="G411" s="9">
        <f>CompoundDensity*F411/10</f>
        <v>5.0995762707520556E-2</v>
      </c>
      <c r="H411" s="11">
        <f>[1]!StoppingPower(Zb,Ab,B411,Zt1_,ElossModel)/ft1_</f>
        <v>5.1265650475000006</v>
      </c>
      <c r="I411" s="11">
        <f>[1]!StoppingPower(Zb,Ab,B411,Zt2_,ElossModel)/ft2_</f>
        <v>6.0545016</v>
      </c>
      <c r="J411" s="11">
        <f t="shared" si="65"/>
        <v>5.3585491856249998</v>
      </c>
      <c r="K411" s="4">
        <f t="shared" si="66"/>
        <v>0.27326330272671001</v>
      </c>
      <c r="L411" s="4">
        <f t="shared" si="62"/>
        <v>4.7179452480588446E-3</v>
      </c>
      <c r="M411" s="5">
        <f t="shared" si="67"/>
        <v>262.24417677512196</v>
      </c>
      <c r="N411" s="5">
        <f t="shared" si="68"/>
        <v>20.944655666498679</v>
      </c>
    </row>
    <row r="412" spans="1:14" x14ac:dyDescent="0.25">
      <c r="A412" s="2">
        <f t="shared" si="63"/>
        <v>2050</v>
      </c>
      <c r="B412" s="6">
        <f t="shared" si="69"/>
        <v>98.075595988958412</v>
      </c>
      <c r="C412" s="4">
        <f>[1]!Energy2Beta(B412)</f>
        <v>0.42596174314852076</v>
      </c>
      <c r="D412" s="4">
        <f t="shared" si="61"/>
        <v>0.12769907097849503</v>
      </c>
      <c r="E412" s="2">
        <f t="shared" si="70"/>
        <v>5</v>
      </c>
      <c r="F412" s="9">
        <f t="shared" si="64"/>
        <v>0.63849535489247522</v>
      </c>
      <c r="G412" s="9">
        <f>CompoundDensity*F412/10</f>
        <v>5.0994708509197316E-2</v>
      </c>
      <c r="H412" s="11">
        <f>[1]!StoppingPower(Zb,Ab,B412,Zt1_,ElossModel)/ft1_</f>
        <v>5.1267452124999995</v>
      </c>
      <c r="I412" s="11">
        <f>[1]!StoppingPower(Zb,Ab,B412,Zt2_,ElossModel)/ft2_</f>
        <v>6.0547132799999996</v>
      </c>
      <c r="J412" s="11">
        <f t="shared" si="65"/>
        <v>5.3587372293749995</v>
      </c>
      <c r="K412" s="4">
        <f t="shared" si="66"/>
        <v>0.27326724298936172</v>
      </c>
      <c r="L412" s="4">
        <f t="shared" si="62"/>
        <v>4.7180132774768757E-3</v>
      </c>
      <c r="M412" s="5">
        <f t="shared" si="67"/>
        <v>262.88267213001444</v>
      </c>
      <c r="N412" s="5">
        <f t="shared" si="68"/>
        <v>20.995650375007877</v>
      </c>
    </row>
    <row r="413" spans="1:14" x14ac:dyDescent="0.25">
      <c r="A413" s="2">
        <f t="shared" si="63"/>
        <v>2055</v>
      </c>
      <c r="B413" s="6">
        <f t="shared" si="69"/>
        <v>98.070877975680929</v>
      </c>
      <c r="C413" s="4">
        <f>[1]!Energy2Beta(B413)</f>
        <v>0.42595293693900421</v>
      </c>
      <c r="D413" s="4">
        <f t="shared" si="61"/>
        <v>0.12769643096494407</v>
      </c>
      <c r="E413" s="2">
        <f t="shared" si="70"/>
        <v>5</v>
      </c>
      <c r="F413" s="9">
        <f t="shared" si="64"/>
        <v>0.63848215482472037</v>
      </c>
      <c r="G413" s="9">
        <f>CompoundDensity*F413/10</f>
        <v>5.0993654259385943E-2</v>
      </c>
      <c r="H413" s="11">
        <f>[1]!StoppingPower(Zb,Ab,B413,Zt1_,ElossModel)/ft1_</f>
        <v>5.1269153683333339</v>
      </c>
      <c r="I413" s="11">
        <f>[1]!StoppingPower(Zb,Ab,B413,Zt2_,ElossModel)/ft2_</f>
        <v>6.0549199200000006</v>
      </c>
      <c r="J413" s="11">
        <f t="shared" si="65"/>
        <v>5.3589165062500008</v>
      </c>
      <c r="K413" s="4">
        <f t="shared" si="66"/>
        <v>0.27327073552462899</v>
      </c>
      <c r="L413" s="4">
        <f t="shared" si="62"/>
        <v>4.718073576792603E-3</v>
      </c>
      <c r="M413" s="5">
        <f t="shared" si="67"/>
        <v>263.52115428483916</v>
      </c>
      <c r="N413" s="5">
        <f t="shared" si="68"/>
        <v>21.046644029267263</v>
      </c>
    </row>
    <row r="414" spans="1:14" x14ac:dyDescent="0.25">
      <c r="A414" s="2">
        <f t="shared" si="63"/>
        <v>2060</v>
      </c>
      <c r="B414" s="6">
        <f t="shared" si="69"/>
        <v>98.066159902104133</v>
      </c>
      <c r="C414" s="4">
        <f>[1]!Energy2Beta(B414)</f>
        <v>0.42594413031379974</v>
      </c>
      <c r="D414" s="4">
        <f t="shared" si="61"/>
        <v>0.12769379082677401</v>
      </c>
      <c r="E414" s="2">
        <f t="shared" si="70"/>
        <v>5</v>
      </c>
      <c r="F414" s="9">
        <f t="shared" si="64"/>
        <v>0.63846895413387006</v>
      </c>
      <c r="G414" s="9">
        <f>CompoundDensity*F414/10</f>
        <v>5.0992599959809801E-2</v>
      </c>
      <c r="H414" s="11">
        <f>[1]!StoppingPower(Zb,Ab,B414,Zt1_,ElossModel)/ft1_</f>
        <v>5.1270855241666666</v>
      </c>
      <c r="I414" s="11">
        <f>[1]!StoppingPower(Zb,Ab,B414,Zt2_,ElossModel)/ft2_</f>
        <v>6.0551316000000002</v>
      </c>
      <c r="J414" s="11">
        <f t="shared" si="65"/>
        <v>5.3590970431249998</v>
      </c>
      <c r="K414" s="4">
        <f t="shared" si="66"/>
        <v>0.27327429166587269</v>
      </c>
      <c r="L414" s="4">
        <f t="shared" si="62"/>
        <v>4.7181349742781587E-3</v>
      </c>
      <c r="M414" s="5">
        <f t="shared" si="67"/>
        <v>264.15962323897304</v>
      </c>
      <c r="N414" s="5">
        <f t="shared" si="68"/>
        <v>21.097636629227072</v>
      </c>
    </row>
    <row r="415" spans="1:14" x14ac:dyDescent="0.25">
      <c r="A415" s="2">
        <f t="shared" si="63"/>
        <v>2065</v>
      </c>
      <c r="B415" s="6">
        <f t="shared" si="69"/>
        <v>98.06144176712985</v>
      </c>
      <c r="C415" s="4">
        <f>[1]!Energy2Beta(B415)</f>
        <v>0.42593532327082462</v>
      </c>
      <c r="D415" s="4">
        <f t="shared" si="61"/>
        <v>0.1276911505633605</v>
      </c>
      <c r="E415" s="2">
        <f t="shared" si="70"/>
        <v>5</v>
      </c>
      <c r="F415" s="9">
        <f t="shared" si="64"/>
        <v>0.63845575281680245</v>
      </c>
      <c r="G415" s="9">
        <f>CompoundDensity*F415/10</f>
        <v>5.0991545610219555E-2</v>
      </c>
      <c r="H415" s="11">
        <f>[1]!StoppingPower(Zb,Ab,B415,Zt1_,ElossModel)/ft1_</f>
        <v>5.1272656891666664</v>
      </c>
      <c r="I415" s="11">
        <f>[1]!StoppingPower(Zb,Ab,B415,Zt2_,ElossModel)/ft2_</f>
        <v>6.0553432800000007</v>
      </c>
      <c r="J415" s="11">
        <f t="shared" si="65"/>
        <v>5.3592850868749995</v>
      </c>
      <c r="K415" s="4">
        <f t="shared" si="66"/>
        <v>0.27327822994555601</v>
      </c>
      <c r="L415" s="4">
        <f t="shared" si="62"/>
        <v>4.7182029694598469E-3</v>
      </c>
      <c r="M415" s="5">
        <f t="shared" si="67"/>
        <v>264.79807899178985</v>
      </c>
      <c r="N415" s="5">
        <f t="shared" si="68"/>
        <v>21.148628174837292</v>
      </c>
    </row>
    <row r="416" spans="1:14" x14ac:dyDescent="0.25">
      <c r="A416" s="2">
        <f t="shared" si="63"/>
        <v>2070</v>
      </c>
      <c r="B416" s="6">
        <f t="shared" si="69"/>
        <v>98.056723564160393</v>
      </c>
      <c r="C416" s="4">
        <f>[1]!Energy2Beta(B416)</f>
        <v>0.42592651579772917</v>
      </c>
      <c r="D416" s="4">
        <f t="shared" si="61"/>
        <v>0.12768851017100122</v>
      </c>
      <c r="E416" s="2">
        <f t="shared" si="70"/>
        <v>5</v>
      </c>
      <c r="F416" s="9">
        <f t="shared" si="64"/>
        <v>0.63844255085500612</v>
      </c>
      <c r="G416" s="9">
        <f>CompoundDensity*F416/10</f>
        <v>5.0990491209136769E-2</v>
      </c>
      <c r="H416" s="11">
        <f>[1]!StoppingPower(Zb,Ab,B416,Zt1_,ElossModel)/ft1_</f>
        <v>5.1274358449999999</v>
      </c>
      <c r="I416" s="11">
        <f>[1]!StoppingPower(Zb,Ab,B416,Zt2_,ElossModel)/ft2_</f>
        <v>6.0555549599999994</v>
      </c>
      <c r="J416" s="11">
        <f t="shared" si="65"/>
        <v>5.3594656237499994</v>
      </c>
      <c r="K416" s="4">
        <f t="shared" si="66"/>
        <v>0.27328178477349507</v>
      </c>
      <c r="L416" s="4">
        <f t="shared" si="62"/>
        <v>4.7182643442709371E-3</v>
      </c>
      <c r="M416" s="5">
        <f t="shared" si="67"/>
        <v>265.43652154264487</v>
      </c>
      <c r="N416" s="5">
        <f t="shared" si="68"/>
        <v>21.19961866604643</v>
      </c>
    </row>
    <row r="417" spans="1:14" x14ac:dyDescent="0.25">
      <c r="A417" s="2">
        <f t="shared" si="63"/>
        <v>2075</v>
      </c>
      <c r="B417" s="6">
        <f t="shared" si="69"/>
        <v>98.052005299816116</v>
      </c>
      <c r="C417" s="4">
        <f>[1]!Energy2Beta(B417)</f>
        <v>0.42591770790683897</v>
      </c>
      <c r="D417" s="4">
        <f t="shared" si="61"/>
        <v>0.12768586965339127</v>
      </c>
      <c r="E417" s="2">
        <f t="shared" si="70"/>
        <v>5</v>
      </c>
      <c r="F417" s="9">
        <f t="shared" si="64"/>
        <v>0.6384293482669563</v>
      </c>
      <c r="G417" s="9">
        <f>CompoundDensity*F417/10</f>
        <v>5.0989436758037E-2</v>
      </c>
      <c r="H417" s="11">
        <f>[1]!StoppingPower(Zb,Ab,B417,Zt1_,ElossModel)/ft1_</f>
        <v>5.1276060008333335</v>
      </c>
      <c r="I417" s="11">
        <f>[1]!StoppingPower(Zb,Ab,B417,Zt2_,ElossModel)/ft2_</f>
        <v>6.0557615999999994</v>
      </c>
      <c r="J417" s="11">
        <f t="shared" si="65"/>
        <v>5.3596449006249998</v>
      </c>
      <c r="K417" s="4">
        <f t="shared" si="66"/>
        <v>0.27328527470595393</v>
      </c>
      <c r="L417" s="4">
        <f t="shared" si="62"/>
        <v>4.7183245986486596E-3</v>
      </c>
      <c r="M417" s="5">
        <f t="shared" si="67"/>
        <v>266.07495089091185</v>
      </c>
      <c r="N417" s="5">
        <f t="shared" si="68"/>
        <v>21.250608102804467</v>
      </c>
    </row>
    <row r="418" spans="1:14" x14ac:dyDescent="0.25">
      <c r="A418" s="2">
        <f t="shared" si="63"/>
        <v>2080</v>
      </c>
      <c r="B418" s="6">
        <f t="shared" si="69"/>
        <v>98.047286975217474</v>
      </c>
      <c r="C418" s="4">
        <f>[1]!Energy2Beta(B418)</f>
        <v>0.42590889960021233</v>
      </c>
      <c r="D418" s="4">
        <f t="shared" si="61"/>
        <v>0.12768322901114765</v>
      </c>
      <c r="E418" s="2">
        <f t="shared" si="70"/>
        <v>5</v>
      </c>
      <c r="F418" s="9">
        <f t="shared" si="64"/>
        <v>0.63841614505573818</v>
      </c>
      <c r="G418" s="9">
        <f>CompoundDensity*F418/10</f>
        <v>5.0988382257166641E-2</v>
      </c>
      <c r="H418" s="11">
        <f>[1]!StoppingPower(Zb,Ab,B418,Zt1_,ElossModel)/ft1_</f>
        <v>5.1277861658333332</v>
      </c>
      <c r="I418" s="11">
        <f>[1]!StoppingPower(Zb,Ab,B418,Zt2_,ElossModel)/ft2_</f>
        <v>6.0559732799999999</v>
      </c>
      <c r="J418" s="11">
        <f t="shared" si="65"/>
        <v>5.3598329443750004</v>
      </c>
      <c r="K418" s="4">
        <f t="shared" si="66"/>
        <v>0.27328921100234749</v>
      </c>
      <c r="L418" s="4">
        <f t="shared" si="62"/>
        <v>4.7183925595884555E-3</v>
      </c>
      <c r="M418" s="5">
        <f t="shared" si="67"/>
        <v>266.71336703596756</v>
      </c>
      <c r="N418" s="5">
        <f t="shared" si="68"/>
        <v>21.301596485061634</v>
      </c>
    </row>
    <row r="419" spans="1:14" x14ac:dyDescent="0.25">
      <c r="A419" s="2">
        <f t="shared" si="63"/>
        <v>2085</v>
      </c>
      <c r="B419" s="6">
        <f t="shared" si="69"/>
        <v>98.042568582657893</v>
      </c>
      <c r="C419" s="4">
        <f>[1]!Energy2Beta(B419)</f>
        <v>0.42590009086342895</v>
      </c>
      <c r="D419" s="4">
        <f t="shared" si="61"/>
        <v>0.12768058823994735</v>
      </c>
      <c r="E419" s="2">
        <f t="shared" si="70"/>
        <v>5</v>
      </c>
      <c r="F419" s="9">
        <f t="shared" si="64"/>
        <v>0.63840294119973673</v>
      </c>
      <c r="G419" s="9">
        <f>CompoundDensity*F419/10</f>
        <v>5.0987327704799371E-2</v>
      </c>
      <c r="H419" s="11">
        <f>[1]!StoppingPower(Zb,Ab,B419,Zt1_,ElossModel)/ft1_</f>
        <v>5.1279563216666668</v>
      </c>
      <c r="I419" s="11">
        <f>[1]!StoppingPower(Zb,Ab,B419,Zt2_,ElossModel)/ft2_</f>
        <v>6.0561849599999995</v>
      </c>
      <c r="J419" s="11">
        <f t="shared" si="65"/>
        <v>5.3600134812500002</v>
      </c>
      <c r="K419" s="4">
        <f t="shared" si="66"/>
        <v>0.27329276387063628</v>
      </c>
      <c r="L419" s="4">
        <f t="shared" si="62"/>
        <v>4.7184539005657939E-3</v>
      </c>
      <c r="M419" s="5">
        <f t="shared" si="67"/>
        <v>267.35176997716729</v>
      </c>
      <c r="N419" s="5">
        <f t="shared" si="68"/>
        <v>21.352583812766433</v>
      </c>
    </row>
    <row r="420" spans="1:14" x14ac:dyDescent="0.25">
      <c r="A420" s="2">
        <f t="shared" si="63"/>
        <v>2090</v>
      </c>
      <c r="B420" s="6">
        <f t="shared" si="69"/>
        <v>98.037850128757327</v>
      </c>
      <c r="C420" s="4">
        <f>[1]!Energy2Beta(B420)</f>
        <v>0.4258912817088148</v>
      </c>
      <c r="D420" s="4">
        <f t="shared" si="61"/>
        <v>0.12767794734348559</v>
      </c>
      <c r="E420" s="2">
        <f t="shared" si="70"/>
        <v>5</v>
      </c>
      <c r="F420" s="9">
        <f t="shared" si="64"/>
        <v>0.63838973671742794</v>
      </c>
      <c r="G420" s="9">
        <f>CompoundDensity*F420/10</f>
        <v>5.0986273102410815E-2</v>
      </c>
      <c r="H420" s="11">
        <f>[1]!StoppingPower(Zb,Ab,B420,Zt1_,ElossModel)/ft1_</f>
        <v>5.1281264774999995</v>
      </c>
      <c r="I420" s="11">
        <f>[1]!StoppingPower(Zb,Ab,B420,Zt2_,ElossModel)/ft2_</f>
        <v>6.05639664</v>
      </c>
      <c r="J420" s="11">
        <f t="shared" si="65"/>
        <v>5.3601940181249992</v>
      </c>
      <c r="K420" s="4">
        <f t="shared" si="66"/>
        <v>0.27329631609002997</v>
      </c>
      <c r="L420" s="4">
        <f t="shared" si="62"/>
        <v>4.7185152303398301E-3</v>
      </c>
      <c r="M420" s="5">
        <f t="shared" si="67"/>
        <v>267.99015971388474</v>
      </c>
      <c r="N420" s="5">
        <f t="shared" si="68"/>
        <v>21.403570085868843</v>
      </c>
    </row>
    <row r="421" spans="1:14" x14ac:dyDescent="0.25">
      <c r="A421" s="2">
        <f t="shared" si="63"/>
        <v>2095</v>
      </c>
      <c r="B421" s="6">
        <f t="shared" si="69"/>
        <v>98.03313161352699</v>
      </c>
      <c r="C421" s="4">
        <f>[1]!Energy2Beta(B421)</f>
        <v>0.42588247213635705</v>
      </c>
      <c r="D421" s="4">
        <f t="shared" si="61"/>
        <v>0.12767530632175847</v>
      </c>
      <c r="E421" s="2">
        <f t="shared" si="70"/>
        <v>5</v>
      </c>
      <c r="F421" s="9">
        <f t="shared" si="64"/>
        <v>0.63837653160879237</v>
      </c>
      <c r="G421" s="9">
        <f>CompoundDensity*F421/10</f>
        <v>5.0985218449999425E-2</v>
      </c>
      <c r="H421" s="11">
        <f>[1]!StoppingPower(Zb,Ab,B421,Zt1_,ElossModel)/ft1_</f>
        <v>5.1283066425000001</v>
      </c>
      <c r="I421" s="11">
        <f>[1]!StoppingPower(Zb,Ab,B421,Zt2_,ElossModel)/ft2_</f>
        <v>6.05660328</v>
      </c>
      <c r="J421" s="11">
        <f t="shared" si="65"/>
        <v>5.3603808018750003</v>
      </c>
      <c r="K421" s="4">
        <f t="shared" si="66"/>
        <v>0.27330018615877999</v>
      </c>
      <c r="L421" s="4">
        <f t="shared" si="62"/>
        <v>4.7185820478461938E-3</v>
      </c>
      <c r="M421" s="5">
        <f t="shared" si="67"/>
        <v>268.62853624549354</v>
      </c>
      <c r="N421" s="5">
        <f t="shared" si="68"/>
        <v>21.454555304318841</v>
      </c>
    </row>
    <row r="422" spans="1:14" x14ac:dyDescent="0.25">
      <c r="A422" s="2">
        <f t="shared" si="63"/>
        <v>2100</v>
      </c>
      <c r="B422" s="6">
        <f t="shared" si="69"/>
        <v>98.028413031479147</v>
      </c>
      <c r="C422" s="4">
        <f>[1]!Energy2Beta(B422)</f>
        <v>0.42587366213577743</v>
      </c>
      <c r="D422" s="4">
        <f t="shared" si="61"/>
        <v>0.12767266517168471</v>
      </c>
      <c r="E422" s="2">
        <f t="shared" si="70"/>
        <v>5</v>
      </c>
      <c r="F422" s="9">
        <f t="shared" si="64"/>
        <v>0.63836332585842359</v>
      </c>
      <c r="G422" s="9">
        <f>CompoundDensity*F422/10</f>
        <v>5.0984163746334722E-2</v>
      </c>
      <c r="H422" s="11">
        <f>[1]!StoppingPower(Zb,Ab,B422,Zt1_,ElossModel)/ft1_</f>
        <v>5.1284767983333328</v>
      </c>
      <c r="I422" s="11">
        <f>[1]!StoppingPower(Zb,Ab,B422,Zt2_,ElossModel)/ft2_</f>
        <v>6.0568149599999996</v>
      </c>
      <c r="J422" s="11">
        <f t="shared" si="65"/>
        <v>5.3605613387499993</v>
      </c>
      <c r="K422" s="4">
        <f t="shared" si="66"/>
        <v>0.27330373706710126</v>
      </c>
      <c r="L422" s="4">
        <f t="shared" si="62"/>
        <v>4.718643354984303E-3</v>
      </c>
      <c r="M422" s="5">
        <f t="shared" si="67"/>
        <v>269.26689957135198</v>
      </c>
      <c r="N422" s="5">
        <f t="shared" si="68"/>
        <v>21.505539468065177</v>
      </c>
    </row>
    <row r="423" spans="1:14" x14ac:dyDescent="0.25">
      <c r="A423" s="2">
        <f t="shared" si="63"/>
        <v>2105</v>
      </c>
      <c r="B423" s="6">
        <f t="shared" si="69"/>
        <v>98.023694388124156</v>
      </c>
      <c r="C423" s="4">
        <f>[1]!Energy2Beta(B423)</f>
        <v>0.42586485171732991</v>
      </c>
      <c r="D423" s="4">
        <f t="shared" si="61"/>
        <v>0.12767002389633833</v>
      </c>
      <c r="E423" s="2">
        <f t="shared" si="70"/>
        <v>5</v>
      </c>
      <c r="F423" s="9">
        <f t="shared" si="64"/>
        <v>0.63835011948169162</v>
      </c>
      <c r="G423" s="9">
        <f>CompoundDensity*F423/10</f>
        <v>5.0983108992644265E-2</v>
      </c>
      <c r="H423" s="11">
        <f>[1]!StoppingPower(Zb,Ab,B423,Zt1_,ElossModel)/ft1_</f>
        <v>5.1286469541666664</v>
      </c>
      <c r="I423" s="11">
        <f>[1]!StoppingPower(Zb,Ab,B423,Zt2_,ElossModel)/ft2_</f>
        <v>6.0570266400000001</v>
      </c>
      <c r="J423" s="11">
        <f t="shared" si="65"/>
        <v>5.360741875625</v>
      </c>
      <c r="K423" s="4">
        <f t="shared" si="66"/>
        <v>0.27330728732642162</v>
      </c>
      <c r="L423" s="4">
        <f t="shared" si="62"/>
        <v>4.7187046509172834E-3</v>
      </c>
      <c r="M423" s="5">
        <f t="shared" si="67"/>
        <v>269.90524969083367</v>
      </c>
      <c r="N423" s="5">
        <f t="shared" si="68"/>
        <v>21.556522577057819</v>
      </c>
    </row>
    <row r="424" spans="1:14" x14ac:dyDescent="0.25">
      <c r="A424" s="2">
        <f t="shared" si="63"/>
        <v>2110</v>
      </c>
      <c r="B424" s="6">
        <f t="shared" si="69"/>
        <v>98.018975683473244</v>
      </c>
      <c r="C424" s="4">
        <f>[1]!Energy2Beta(B424)</f>
        <v>0.42585604088100348</v>
      </c>
      <c r="D424" s="4">
        <f t="shared" si="61"/>
        <v>0.12766738249571605</v>
      </c>
      <c r="E424" s="2">
        <f t="shared" si="70"/>
        <v>5</v>
      </c>
      <c r="F424" s="9">
        <f t="shared" si="64"/>
        <v>0.63833691247858027</v>
      </c>
      <c r="G424" s="9">
        <f>CompoundDensity*F424/10</f>
        <v>5.0982054188926776E-2</v>
      </c>
      <c r="H424" s="11">
        <f>[1]!StoppingPower(Zb,Ab,B424,Zt1_,ElossModel)/ft1_</f>
        <v>5.128827119166667</v>
      </c>
      <c r="I424" s="11">
        <f>[1]!StoppingPower(Zb,Ab,B424,Zt2_,ElossModel)/ft2_</f>
        <v>6.0572383199999997</v>
      </c>
      <c r="J424" s="11">
        <f t="shared" si="65"/>
        <v>5.3609299193749997</v>
      </c>
      <c r="K424" s="4">
        <f t="shared" si="66"/>
        <v>0.27331121965261507</v>
      </c>
      <c r="L424" s="4">
        <f t="shared" si="62"/>
        <v>4.7187725433107848E-3</v>
      </c>
      <c r="M424" s="5">
        <f t="shared" si="67"/>
        <v>270.54358660331224</v>
      </c>
      <c r="N424" s="5">
        <f t="shared" si="68"/>
        <v>21.607504631246748</v>
      </c>
    </row>
    <row r="425" spans="1:14" x14ac:dyDescent="0.25">
      <c r="A425" s="2">
        <f t="shared" si="63"/>
        <v>2115</v>
      </c>
      <c r="B425" s="6">
        <f t="shared" si="69"/>
        <v>98.01425691092993</v>
      </c>
      <c r="C425" s="4">
        <f>[1]!Energy2Beta(B425)</f>
        <v>0.42584722961444688</v>
      </c>
      <c r="D425" s="4">
        <f t="shared" si="61"/>
        <v>0.12766474096611502</v>
      </c>
      <c r="E425" s="2">
        <f t="shared" si="70"/>
        <v>5</v>
      </c>
      <c r="F425" s="9">
        <f t="shared" si="64"/>
        <v>0.6383237048305751</v>
      </c>
      <c r="G425" s="9">
        <f>CompoundDensity*F425/10</f>
        <v>5.0980999333703536E-2</v>
      </c>
      <c r="H425" s="11">
        <f>[1]!StoppingPower(Zb,Ab,B425,Zt1_,ElossModel)/ft1_</f>
        <v>5.1289972749999997</v>
      </c>
      <c r="I425" s="11">
        <f>[1]!StoppingPower(Zb,Ab,B425,Zt2_,ElossModel)/ft2_</f>
        <v>6.0574449599999998</v>
      </c>
      <c r="J425" s="11">
        <f t="shared" si="65"/>
        <v>5.3611091962500002</v>
      </c>
      <c r="K425" s="4">
        <f t="shared" si="66"/>
        <v>0.27331470436193317</v>
      </c>
      <c r="L425" s="4">
        <f t="shared" si="62"/>
        <v>4.7188327075099439E-3</v>
      </c>
      <c r="M425" s="5">
        <f t="shared" si="67"/>
        <v>271.18191030814279</v>
      </c>
      <c r="N425" s="5">
        <f t="shared" si="68"/>
        <v>21.658485630580451</v>
      </c>
    </row>
    <row r="426" spans="1:14" x14ac:dyDescent="0.25">
      <c r="A426" s="2">
        <f t="shared" si="63"/>
        <v>2120</v>
      </c>
      <c r="B426" s="6">
        <f t="shared" si="69"/>
        <v>98.00953807822242</v>
      </c>
      <c r="C426" s="4">
        <f>[1]!Energy2Beta(B426)</f>
        <v>0.42583841793205784</v>
      </c>
      <c r="D426" s="4">
        <f t="shared" si="61"/>
        <v>0.12766209931185163</v>
      </c>
      <c r="E426" s="2">
        <f t="shared" si="70"/>
        <v>5</v>
      </c>
      <c r="F426" s="9">
        <f t="shared" si="64"/>
        <v>0.63831049655925809</v>
      </c>
      <c r="G426" s="9">
        <f>CompoundDensity*F426/10</f>
        <v>5.0979944428698264E-2</v>
      </c>
      <c r="H426" s="11">
        <f>[1]!StoppingPower(Zb,Ab,B426,Zt1_,ElossModel)/ft1_</f>
        <v>5.1291674308333333</v>
      </c>
      <c r="I426" s="11">
        <f>[1]!StoppingPower(Zb,Ab,B426,Zt2_,ElossModel)/ft2_</f>
        <v>6.0576566399999994</v>
      </c>
      <c r="J426" s="11">
        <f t="shared" si="65"/>
        <v>5.361289733125</v>
      </c>
      <c r="K426" s="4">
        <f t="shared" si="66"/>
        <v>0.27331825266086307</v>
      </c>
      <c r="L426" s="4">
        <f t="shared" si="62"/>
        <v>4.7188939695963937E-3</v>
      </c>
      <c r="M426" s="5">
        <f t="shared" si="67"/>
        <v>271.82022080470205</v>
      </c>
      <c r="N426" s="5">
        <f t="shared" si="68"/>
        <v>21.709465575009148</v>
      </c>
    </row>
    <row r="427" spans="1:14" x14ac:dyDescent="0.25">
      <c r="A427" s="2">
        <f t="shared" si="63"/>
        <v>2125</v>
      </c>
      <c r="B427" s="6">
        <f t="shared" si="69"/>
        <v>98.004819184252824</v>
      </c>
      <c r="C427" s="4">
        <f>[1]!Energy2Beta(B427)</f>
        <v>0.42582960583175328</v>
      </c>
      <c r="D427" s="4">
        <f t="shared" si="61"/>
        <v>0.12765945753230132</v>
      </c>
      <c r="E427" s="2">
        <f t="shared" si="70"/>
        <v>5</v>
      </c>
      <c r="F427" s="9">
        <f t="shared" si="64"/>
        <v>0.63829728766150662</v>
      </c>
      <c r="G427" s="9">
        <f>CompoundDensity*F427/10</f>
        <v>5.0978889473661547E-2</v>
      </c>
      <c r="H427" s="11">
        <f>[1]!StoppingPower(Zb,Ab,B427,Zt1_,ElossModel)/ft1_</f>
        <v>5.129347595833333</v>
      </c>
      <c r="I427" s="11">
        <f>[1]!StoppingPower(Zb,Ab,B427,Zt2_,ElossModel)/ft2_</f>
        <v>6.0578683199999999</v>
      </c>
      <c r="J427" s="11">
        <f t="shared" si="65"/>
        <v>5.3614777768749997</v>
      </c>
      <c r="K427" s="4">
        <f t="shared" si="66"/>
        <v>0.27332218300280325</v>
      </c>
      <c r="L427" s="4">
        <f t="shared" si="62"/>
        <v>4.7189618277313676E-3</v>
      </c>
      <c r="M427" s="5">
        <f t="shared" si="67"/>
        <v>272.45851809236353</v>
      </c>
      <c r="N427" s="5">
        <f t="shared" si="68"/>
        <v>21.760444464482809</v>
      </c>
    </row>
    <row r="428" spans="1:14" x14ac:dyDescent="0.25">
      <c r="A428" s="2">
        <f t="shared" si="63"/>
        <v>2130</v>
      </c>
      <c r="B428" s="6">
        <f t="shared" si="69"/>
        <v>98.00010022242509</v>
      </c>
      <c r="C428" s="4">
        <f>[1]!Energy2Beta(B428)</f>
        <v>0.42582079330118189</v>
      </c>
      <c r="D428" s="4">
        <f t="shared" si="61"/>
        <v>0.12765681562376133</v>
      </c>
      <c r="E428" s="2">
        <f t="shared" si="70"/>
        <v>5</v>
      </c>
      <c r="F428" s="9">
        <f t="shared" si="64"/>
        <v>0.63828407811880661</v>
      </c>
      <c r="G428" s="9">
        <f>CompoundDensity*F428/10</f>
        <v>5.0977834467114722E-2</v>
      </c>
      <c r="H428" s="11">
        <f>[1]!StoppingPower(Zb,Ab,B428,Zt1_,ElossModel)/ft1_</f>
        <v>5.1295177516666666</v>
      </c>
      <c r="I428" s="11">
        <f>[1]!StoppingPower(Zb,Ab,B428,Zt2_,ElossModel)/ft2_</f>
        <v>6.0580799999999995</v>
      </c>
      <c r="J428" s="11">
        <f t="shared" si="65"/>
        <v>5.3616583137499996</v>
      </c>
      <c r="K428" s="4">
        <f t="shared" si="66"/>
        <v>0.27332572998757693</v>
      </c>
      <c r="L428" s="4">
        <f t="shared" si="62"/>
        <v>4.7190230671286483E-3</v>
      </c>
      <c r="M428" s="5">
        <f t="shared" si="67"/>
        <v>273.09680217048236</v>
      </c>
      <c r="N428" s="5">
        <f t="shared" si="68"/>
        <v>21.811422298949925</v>
      </c>
    </row>
    <row r="429" spans="1:14" x14ac:dyDescent="0.25">
      <c r="A429" s="2">
        <f t="shared" si="63"/>
        <v>2135</v>
      </c>
      <c r="B429" s="6">
        <f t="shared" si="69"/>
        <v>97.995381199357965</v>
      </c>
      <c r="C429" s="4">
        <f>[1]!Energy2Beta(B429)</f>
        <v>0.4258119803526712</v>
      </c>
      <c r="D429" s="4">
        <f t="shared" si="61"/>
        <v>0.12765417358992731</v>
      </c>
      <c r="E429" s="2">
        <f t="shared" si="70"/>
        <v>5</v>
      </c>
      <c r="F429" s="9">
        <f t="shared" si="64"/>
        <v>0.6382708679496365</v>
      </c>
      <c r="G429" s="9">
        <f>CompoundDensity*F429/10</f>
        <v>5.0976779410533614E-2</v>
      </c>
      <c r="H429" s="11">
        <f>[1]!StoppingPower(Zb,Ab,B429,Zt1_,ElossModel)/ft1_</f>
        <v>5.1296879075000001</v>
      </c>
      <c r="I429" s="11">
        <f>[1]!StoppingPower(Zb,Ab,B429,Zt2_,ElossModel)/ft2_</f>
        <v>6.05829168</v>
      </c>
      <c r="J429" s="11">
        <f t="shared" si="65"/>
        <v>5.3618388506250003</v>
      </c>
      <c r="K429" s="4">
        <f t="shared" si="66"/>
        <v>0.27332927632313975</v>
      </c>
      <c r="L429" s="4">
        <f t="shared" si="62"/>
        <v>4.7190842953171745E-3</v>
      </c>
      <c r="M429" s="5">
        <f t="shared" si="67"/>
        <v>273.73507303843201</v>
      </c>
      <c r="N429" s="5">
        <f t="shared" si="68"/>
        <v>21.862399078360458</v>
      </c>
    </row>
    <row r="430" spans="1:14" x14ac:dyDescent="0.25">
      <c r="A430" s="2">
        <f t="shared" si="63"/>
        <v>2140</v>
      </c>
      <c r="B430" s="6">
        <f t="shared" si="69"/>
        <v>97.990662115062648</v>
      </c>
      <c r="C430" s="4">
        <f>[1]!Energy2Beta(B430)</f>
        <v>0.42580316698620835</v>
      </c>
      <c r="D430" s="4">
        <f t="shared" si="61"/>
        <v>0.12765153143079541</v>
      </c>
      <c r="E430" s="2">
        <f t="shared" si="70"/>
        <v>5</v>
      </c>
      <c r="F430" s="9">
        <f t="shared" si="64"/>
        <v>0.63825765715397709</v>
      </c>
      <c r="G430" s="9">
        <f>CompoundDensity*F430/10</f>
        <v>5.097572430391669E-2</v>
      </c>
      <c r="H430" s="11">
        <f>[1]!StoppingPower(Zb,Ab,B430,Zt1_,ElossModel)/ft1_</f>
        <v>5.1298680724999999</v>
      </c>
      <c r="I430" s="11">
        <f>[1]!StoppingPower(Zb,Ab,B430,Zt2_,ElossModel)/ft2_</f>
        <v>6.05849832</v>
      </c>
      <c r="J430" s="11">
        <f t="shared" si="65"/>
        <v>5.3620256343749997</v>
      </c>
      <c r="K430" s="4">
        <f t="shared" si="66"/>
        <v>0.27333314044843399</v>
      </c>
      <c r="L430" s="4">
        <f t="shared" si="62"/>
        <v>4.7191510102085922E-3</v>
      </c>
      <c r="M430" s="5">
        <f t="shared" si="67"/>
        <v>274.37333069558599</v>
      </c>
      <c r="N430" s="5">
        <f t="shared" si="68"/>
        <v>21.913374802664375</v>
      </c>
    </row>
    <row r="431" spans="1:14" x14ac:dyDescent="0.25">
      <c r="A431" s="2">
        <f t="shared" si="63"/>
        <v>2145</v>
      </c>
      <c r="B431" s="6">
        <f t="shared" si="69"/>
        <v>97.985942964052441</v>
      </c>
      <c r="C431" s="4">
        <f>[1]!Energy2Beta(B431)</f>
        <v>0.42579435319151376</v>
      </c>
      <c r="D431" s="4">
        <f t="shared" si="61"/>
        <v>0.1276488891432839</v>
      </c>
      <c r="E431" s="2">
        <f t="shared" si="70"/>
        <v>5</v>
      </c>
      <c r="F431" s="9">
        <f t="shared" si="64"/>
        <v>0.63824444571641947</v>
      </c>
      <c r="G431" s="9">
        <f>CompoundDensity*F431/10</f>
        <v>5.0974669146033269E-2</v>
      </c>
      <c r="H431" s="11">
        <f>[1]!StoppingPower(Zb,Ab,B431,Zt1_,ElossModel)/ft1_</f>
        <v>5.1300382283333326</v>
      </c>
      <c r="I431" s="11">
        <f>[1]!StoppingPower(Zb,Ab,B431,Zt2_,ElossModel)/ft2_</f>
        <v>6.0587099999999996</v>
      </c>
      <c r="J431" s="11">
        <f t="shared" si="65"/>
        <v>5.3622061712499995</v>
      </c>
      <c r="K431" s="4">
        <f t="shared" si="66"/>
        <v>0.27333668547228657</v>
      </c>
      <c r="L431" s="4">
        <f t="shared" si="62"/>
        <v>4.7192122157501803E-3</v>
      </c>
      <c r="M431" s="5">
        <f t="shared" si="67"/>
        <v>275.01157514130239</v>
      </c>
      <c r="N431" s="5">
        <f t="shared" si="68"/>
        <v>21.964349471810408</v>
      </c>
    </row>
    <row r="432" spans="1:14" x14ac:dyDescent="0.25">
      <c r="A432" s="2">
        <f t="shared" si="63"/>
        <v>2150</v>
      </c>
      <c r="B432" s="6">
        <f t="shared" si="69"/>
        <v>97.981223751836694</v>
      </c>
      <c r="C432" s="4">
        <f>[1]!Energy2Beta(B432)</f>
        <v>0.42578553897884303</v>
      </c>
      <c r="D432" s="4">
        <f t="shared" si="61"/>
        <v>0.12764624673046734</v>
      </c>
      <c r="E432" s="2">
        <f t="shared" si="70"/>
        <v>5</v>
      </c>
      <c r="F432" s="9">
        <f t="shared" si="64"/>
        <v>0.63823123365233669</v>
      </c>
      <c r="G432" s="9">
        <f>CompoundDensity*F432/10</f>
        <v>5.0973613938111173E-2</v>
      </c>
      <c r="H432" s="11">
        <f>[1]!StoppingPower(Zb,Ab,B432,Zt1_,ElossModel)/ft1_</f>
        <v>5.130208384166667</v>
      </c>
      <c r="I432" s="11">
        <f>[1]!StoppingPower(Zb,Ab,B432,Zt2_,ElossModel)/ft2_</f>
        <v>6.0589216800000001</v>
      </c>
      <c r="J432" s="11">
        <f t="shared" si="65"/>
        <v>5.3623867081250003</v>
      </c>
      <c r="K432" s="4">
        <f t="shared" si="66"/>
        <v>0.2733402298468226</v>
      </c>
      <c r="L432" s="4">
        <f t="shared" si="62"/>
        <v>4.719273410081189E-3</v>
      </c>
      <c r="M432" s="5">
        <f t="shared" si="67"/>
        <v>275.64980637495472</v>
      </c>
      <c r="N432" s="5">
        <f t="shared" si="68"/>
        <v>22.01532308574852</v>
      </c>
    </row>
    <row r="433" spans="1:14" x14ac:dyDescent="0.25">
      <c r="A433" s="2">
        <f t="shared" si="63"/>
        <v>2155</v>
      </c>
      <c r="B433" s="6">
        <f t="shared" si="69"/>
        <v>97.976504478426619</v>
      </c>
      <c r="C433" s="4">
        <f>[1]!Energy2Beta(B433)</f>
        <v>0.42577672434818448</v>
      </c>
      <c r="D433" s="4">
        <f t="shared" si="61"/>
        <v>0.12764360419234222</v>
      </c>
      <c r="E433" s="2">
        <f t="shared" si="70"/>
        <v>5</v>
      </c>
      <c r="F433" s="9">
        <f t="shared" si="64"/>
        <v>0.6382180209617111</v>
      </c>
      <c r="G433" s="9">
        <f>CompoundDensity*F433/10</f>
        <v>5.097255868014898E-2</v>
      </c>
      <c r="H433" s="11">
        <f>[1]!StoppingPower(Zb,Ab,B433,Zt1_,ElossModel)/ft1_</f>
        <v>5.1303885491666659</v>
      </c>
      <c r="I433" s="11">
        <f>[1]!StoppingPower(Zb,Ab,B433,Zt2_,ElossModel)/ft2_</f>
        <v>6.0591333599999997</v>
      </c>
      <c r="J433" s="11">
        <f t="shared" si="65"/>
        <v>5.3625747518749991</v>
      </c>
      <c r="K433" s="4">
        <f t="shared" si="66"/>
        <v>0.27334415621663377</v>
      </c>
      <c r="L433" s="4">
        <f t="shared" si="62"/>
        <v>4.7193411996365661E-3</v>
      </c>
      <c r="M433" s="5">
        <f t="shared" si="67"/>
        <v>276.28802439591641</v>
      </c>
      <c r="N433" s="5">
        <f t="shared" si="68"/>
        <v>22.066295644428667</v>
      </c>
    </row>
    <row r="434" spans="1:14" x14ac:dyDescent="0.25">
      <c r="A434" s="2">
        <f t="shared" si="63"/>
        <v>2160</v>
      </c>
      <c r="B434" s="6">
        <f t="shared" si="69"/>
        <v>97.971785137226988</v>
      </c>
      <c r="C434" s="4">
        <f>[1]!Energy2Beta(B434)</f>
        <v>0.42576790928718633</v>
      </c>
      <c r="D434" s="4">
        <f t="shared" si="61"/>
        <v>0.1276409615252056</v>
      </c>
      <c r="E434" s="2">
        <f t="shared" si="70"/>
        <v>5</v>
      </c>
      <c r="F434" s="9">
        <f t="shared" si="64"/>
        <v>0.63820480762602805</v>
      </c>
      <c r="G434" s="9">
        <f>CompoundDensity*F434/10</f>
        <v>5.0971503370667984E-2</v>
      </c>
      <c r="H434" s="11">
        <f>[1]!StoppingPower(Zb,Ab,B434,Zt1_,ElossModel)/ft1_</f>
        <v>5.1305587050000003</v>
      </c>
      <c r="I434" s="11">
        <f>[1]!StoppingPower(Zb,Ab,B434,Zt2_,ElossModel)/ft2_</f>
        <v>6.0593450400000002</v>
      </c>
      <c r="J434" s="11">
        <f t="shared" si="65"/>
        <v>5.3627552887499998</v>
      </c>
      <c r="K434" s="4">
        <f t="shared" si="66"/>
        <v>0.2733476992765882</v>
      </c>
      <c r="L434" s="4">
        <f t="shared" si="62"/>
        <v>4.7194023712710618E-3</v>
      </c>
      <c r="M434" s="5">
        <f t="shared" si="67"/>
        <v>276.92622920354245</v>
      </c>
      <c r="N434" s="5">
        <f t="shared" si="68"/>
        <v>22.117267147799335</v>
      </c>
    </row>
    <row r="435" spans="1:14" x14ac:dyDescent="0.25">
      <c r="A435" s="2">
        <f t="shared" si="63"/>
        <v>2165</v>
      </c>
      <c r="B435" s="6">
        <f t="shared" si="69"/>
        <v>97.967065734855723</v>
      </c>
      <c r="C435" s="4">
        <f>[1]!Energy2Beta(B435)</f>
        <v>0.42575909380817584</v>
      </c>
      <c r="D435" s="4">
        <f t="shared" si="61"/>
        <v>0.12763831873275303</v>
      </c>
      <c r="E435" s="2">
        <f t="shared" si="70"/>
        <v>5</v>
      </c>
      <c r="F435" s="9">
        <f t="shared" si="64"/>
        <v>0.6381915936637651</v>
      </c>
      <c r="G435" s="9">
        <f>CompoundDensity*F435/10</f>
        <v>5.0970448011143935E-2</v>
      </c>
      <c r="H435" s="11">
        <f>[1]!StoppingPower(Zb,Ab,B435,Zt1_,ElossModel)/ft1_</f>
        <v>5.1307388699999992</v>
      </c>
      <c r="I435" s="11">
        <f>[1]!StoppingPower(Zb,Ab,B435,Zt2_,ElossModel)/ft2_</f>
        <v>6.0595516799999993</v>
      </c>
      <c r="J435" s="11">
        <f t="shared" si="65"/>
        <v>5.3629420724999992</v>
      </c>
      <c r="K435" s="4">
        <f t="shared" si="66"/>
        <v>0.27335156009313771</v>
      </c>
      <c r="L435" s="4">
        <f t="shared" si="62"/>
        <v>4.7194690290363441E-3</v>
      </c>
      <c r="M435" s="5">
        <f t="shared" si="67"/>
        <v>277.5644207972062</v>
      </c>
      <c r="N435" s="5">
        <f t="shared" si="68"/>
        <v>22.168237595810478</v>
      </c>
    </row>
    <row r="436" spans="1:14" x14ac:dyDescent="0.25">
      <c r="A436" s="2">
        <f t="shared" si="63"/>
        <v>2170</v>
      </c>
      <c r="B436" s="6">
        <f t="shared" si="69"/>
        <v>97.962346265826682</v>
      </c>
      <c r="C436" s="4">
        <f>[1]!Energy2Beta(B436)</f>
        <v>0.42575027790087205</v>
      </c>
      <c r="D436" s="4">
        <f t="shared" si="61"/>
        <v>0.12763567581190244</v>
      </c>
      <c r="E436" s="2">
        <f t="shared" si="70"/>
        <v>5</v>
      </c>
      <c r="F436" s="9">
        <f t="shared" si="64"/>
        <v>0.63817837905951214</v>
      </c>
      <c r="G436" s="9">
        <f>CompoundDensity*F436/10</f>
        <v>5.0969392600346053E-2</v>
      </c>
      <c r="H436" s="11">
        <f>[1]!StoppingPower(Zb,Ab,B436,Zt1_,ElossModel)/ft1_</f>
        <v>5.1309090258333336</v>
      </c>
      <c r="I436" s="11">
        <f>[1]!StoppingPower(Zb,Ab,B436,Zt2_,ElossModel)/ft2_</f>
        <v>6.0597633599999998</v>
      </c>
      <c r="J436" s="11">
        <f t="shared" si="65"/>
        <v>5.3631226093750008</v>
      </c>
      <c r="K436" s="4">
        <f t="shared" si="66"/>
        <v>0.27335510184102679</v>
      </c>
      <c r="L436" s="4">
        <f t="shared" si="62"/>
        <v>4.7195301780177711E-3</v>
      </c>
      <c r="M436" s="5">
        <f t="shared" si="67"/>
        <v>278.20259917626572</v>
      </c>
      <c r="N436" s="5">
        <f t="shared" si="68"/>
        <v>22.219206988410825</v>
      </c>
    </row>
    <row r="437" spans="1:14" x14ac:dyDescent="0.25">
      <c r="A437" s="2">
        <f t="shared" si="63"/>
        <v>2175</v>
      </c>
      <c r="B437" s="6">
        <f t="shared" si="69"/>
        <v>97.95762673564866</v>
      </c>
      <c r="C437" s="4">
        <f>[1]!Energy2Beta(B437)</f>
        <v>0.42574146157553189</v>
      </c>
      <c r="D437" s="4">
        <f t="shared" si="61"/>
        <v>0.12763303276572871</v>
      </c>
      <c r="E437" s="2">
        <f t="shared" si="70"/>
        <v>5</v>
      </c>
      <c r="F437" s="9">
        <f t="shared" si="64"/>
        <v>0.63816516382864352</v>
      </c>
      <c r="G437" s="9">
        <f>CompoundDensity*F437/10</f>
        <v>5.0968337139502273E-2</v>
      </c>
      <c r="H437" s="11">
        <f>[1]!StoppingPower(Zb,Ab,B437,Zt1_,ElossModel)/ft1_</f>
        <v>5.1310791816666663</v>
      </c>
      <c r="I437" s="11">
        <f>[1]!StoppingPower(Zb,Ab,B437,Zt2_,ElossModel)/ft2_</f>
        <v>6.0599750399999994</v>
      </c>
      <c r="J437" s="11">
        <f t="shared" si="65"/>
        <v>5.3633031462499989</v>
      </c>
      <c r="K437" s="4">
        <f t="shared" si="66"/>
        <v>0.27335864293942319</v>
      </c>
      <c r="L437" s="4">
        <f t="shared" si="62"/>
        <v>4.7195913157855778E-3</v>
      </c>
      <c r="M437" s="5">
        <f t="shared" si="67"/>
        <v>278.84076434009438</v>
      </c>
      <c r="N437" s="5">
        <f t="shared" si="68"/>
        <v>22.270175325550326</v>
      </c>
    </row>
    <row r="438" spans="1:14" x14ac:dyDescent="0.25">
      <c r="A438" s="2">
        <f t="shared" si="63"/>
        <v>2180</v>
      </c>
      <c r="B438" s="6">
        <f t="shared" si="69"/>
        <v>97.952907144332869</v>
      </c>
      <c r="C438" s="4">
        <f>[1]!Energy2Beta(B438)</f>
        <v>0.42573264483214335</v>
      </c>
      <c r="D438" s="4">
        <f t="shared" si="61"/>
        <v>0.12763038959422826</v>
      </c>
      <c r="E438" s="2">
        <f t="shared" si="70"/>
        <v>5</v>
      </c>
      <c r="F438" s="9">
        <f t="shared" si="64"/>
        <v>0.63815194797114128</v>
      </c>
      <c r="G438" s="9">
        <f>CompoundDensity*F438/10</f>
        <v>5.0967281628611139E-2</v>
      </c>
      <c r="H438" s="11">
        <f>[1]!StoppingPower(Zb,Ab,B438,Zt1_,ElossModel)/ft1_</f>
        <v>5.1312593466666661</v>
      </c>
      <c r="I438" s="11">
        <f>[1]!StoppingPower(Zb,Ab,B438,Zt2_,ElossModel)/ft2_</f>
        <v>6.0601867199999999</v>
      </c>
      <c r="J438" s="11">
        <f t="shared" si="65"/>
        <v>5.3634911899999995</v>
      </c>
      <c r="K438" s="4">
        <f t="shared" si="66"/>
        <v>0.27336256599330466</v>
      </c>
      <c r="L438" s="4">
        <f t="shared" si="62"/>
        <v>4.7196590480907694E-3</v>
      </c>
      <c r="M438" s="5">
        <f t="shared" si="67"/>
        <v>279.47891628806553</v>
      </c>
      <c r="N438" s="5">
        <f t="shared" si="68"/>
        <v>22.321142607178938</v>
      </c>
    </row>
    <row r="439" spans="1:14" x14ac:dyDescent="0.25">
      <c r="A439" s="2">
        <f t="shared" si="63"/>
        <v>2185</v>
      </c>
      <c r="B439" s="6">
        <f t="shared" si="69"/>
        <v>97.948187485284777</v>
      </c>
      <c r="C439" s="4">
        <f>[1]!Energy2Beta(B439)</f>
        <v>0.42572382765835404</v>
      </c>
      <c r="D439" s="4">
        <f t="shared" si="61"/>
        <v>0.12762774629369797</v>
      </c>
      <c r="E439" s="2">
        <f t="shared" si="70"/>
        <v>5</v>
      </c>
      <c r="F439" s="9">
        <f t="shared" si="64"/>
        <v>0.63813873146848987</v>
      </c>
      <c r="G439" s="9">
        <f>CompoundDensity*F439/10</f>
        <v>5.0966226066193873E-2</v>
      </c>
      <c r="H439" s="11">
        <f>[1]!StoppingPower(Zb,Ab,B439,Zt1_,ElossModel)/ft1_</f>
        <v>5.1314295025000005</v>
      </c>
      <c r="I439" s="11">
        <f>[1]!StoppingPower(Zb,Ab,B439,Zt2_,ElossModel)/ft2_</f>
        <v>6.0603983999999995</v>
      </c>
      <c r="J439" s="11">
        <f t="shared" si="65"/>
        <v>5.3636717268750003</v>
      </c>
      <c r="K439" s="4">
        <f t="shared" si="66"/>
        <v>0.27336610577676373</v>
      </c>
      <c r="L439" s="4">
        <f t="shared" si="62"/>
        <v>4.7197201631559221E-3</v>
      </c>
      <c r="M439" s="5">
        <f t="shared" si="67"/>
        <v>280.11705501953401</v>
      </c>
      <c r="N439" s="5">
        <f t="shared" si="68"/>
        <v>22.372108833245132</v>
      </c>
    </row>
    <row r="440" spans="1:14" x14ac:dyDescent="0.25">
      <c r="A440" s="2">
        <f t="shared" si="63"/>
        <v>2190</v>
      </c>
      <c r="B440" s="6">
        <f t="shared" si="69"/>
        <v>97.943467765121625</v>
      </c>
      <c r="C440" s="4">
        <f>[1]!Energy2Beta(B440)</f>
        <v>0.42571501006649209</v>
      </c>
      <c r="D440" s="4">
        <f t="shared" si="61"/>
        <v>0.12762510286783366</v>
      </c>
      <c r="E440" s="2">
        <f t="shared" si="70"/>
        <v>5</v>
      </c>
      <c r="F440" s="9">
        <f t="shared" si="64"/>
        <v>0.63812551433916831</v>
      </c>
      <c r="G440" s="9">
        <f>CompoundDensity*F440/10</f>
        <v>5.0965170453726352E-2</v>
      </c>
      <c r="H440" s="11">
        <f>[1]!StoppingPower(Zb,Ab,B440,Zt1_,ElossModel)/ft1_</f>
        <v>5.1315996583333332</v>
      </c>
      <c r="I440" s="11">
        <f>[1]!StoppingPower(Zb,Ab,B440,Zt2_,ElossModel)/ft2_</f>
        <v>6.0606050399999996</v>
      </c>
      <c r="J440" s="11">
        <f t="shared" si="65"/>
        <v>5.3638510037499998</v>
      </c>
      <c r="K440" s="4">
        <f t="shared" si="66"/>
        <v>0.27336958069450995</v>
      </c>
      <c r="L440" s="4">
        <f t="shared" si="62"/>
        <v>4.7197801583016459E-3</v>
      </c>
      <c r="M440" s="5">
        <f t="shared" si="67"/>
        <v>280.75518053387316</v>
      </c>
      <c r="N440" s="5">
        <f t="shared" si="68"/>
        <v>22.423074003698858</v>
      </c>
    </row>
    <row r="441" spans="1:14" x14ac:dyDescent="0.25">
      <c r="A441" s="2">
        <f t="shared" si="63"/>
        <v>2195</v>
      </c>
      <c r="B441" s="6">
        <f t="shared" si="69"/>
        <v>97.938747984963328</v>
      </c>
      <c r="C441" s="4">
        <f>[1]!Energy2Beta(B441)</f>
        <v>0.42570619205861687</v>
      </c>
      <c r="D441" s="4">
        <f t="shared" si="61"/>
        <v>0.12762245931725275</v>
      </c>
      <c r="E441" s="2">
        <f t="shared" si="70"/>
        <v>5</v>
      </c>
      <c r="F441" s="9">
        <f t="shared" si="64"/>
        <v>0.63811229658626378</v>
      </c>
      <c r="G441" s="9">
        <f>CompoundDensity*F441/10</f>
        <v>5.0964114791455128E-2</v>
      </c>
      <c r="H441" s="11">
        <f>[1]!StoppingPower(Zb,Ab,B441,Zt1_,ElossModel)/ft1_</f>
        <v>5.1317798233333338</v>
      </c>
      <c r="I441" s="11">
        <f>[1]!StoppingPower(Zb,Ab,B441,Zt2_,ElossModel)/ft2_</f>
        <v>6.06081672</v>
      </c>
      <c r="J441" s="11">
        <f t="shared" si="65"/>
        <v>5.3640390475000004</v>
      </c>
      <c r="K441" s="4">
        <f t="shared" si="66"/>
        <v>0.27337350176263764</v>
      </c>
      <c r="L441" s="4">
        <f t="shared" si="62"/>
        <v>4.7198478563224037E-3</v>
      </c>
      <c r="M441" s="5">
        <f t="shared" si="67"/>
        <v>281.39329283045942</v>
      </c>
      <c r="N441" s="5">
        <f t="shared" si="68"/>
        <v>22.474038118490313</v>
      </c>
    </row>
    <row r="442" spans="1:14" x14ac:dyDescent="0.25">
      <c r="A442" s="2">
        <f t="shared" si="63"/>
        <v>2200</v>
      </c>
      <c r="B442" s="6">
        <f t="shared" si="69"/>
        <v>97.934028137107006</v>
      </c>
      <c r="C442" s="4">
        <f>[1]!Energy2Beta(B442)</f>
        <v>0.42569737362030385</v>
      </c>
      <c r="D442" s="4">
        <f t="shared" si="61"/>
        <v>0.12761981563763089</v>
      </c>
      <c r="E442" s="2">
        <f t="shared" si="70"/>
        <v>5</v>
      </c>
      <c r="F442" s="9">
        <f t="shared" si="64"/>
        <v>0.63809907818815448</v>
      </c>
      <c r="G442" s="9">
        <f>CompoundDensity*F442/10</f>
        <v>5.0963059077653326E-2</v>
      </c>
      <c r="H442" s="11">
        <f>[1]!StoppingPower(Zb,Ab,B442,Zt1_,ElossModel)/ft1_</f>
        <v>5.1319499791666665</v>
      </c>
      <c r="I442" s="11">
        <f>[1]!StoppingPower(Zb,Ab,B442,Zt2_,ElossModel)/ft2_</f>
        <v>6.0610283999999996</v>
      </c>
      <c r="J442" s="11">
        <f t="shared" si="65"/>
        <v>5.3642195843750002</v>
      </c>
      <c r="K442" s="4">
        <f t="shared" si="66"/>
        <v>0.27337703958400811</v>
      </c>
      <c r="L442" s="4">
        <f t="shared" si="62"/>
        <v>4.7199089375117064E-3</v>
      </c>
      <c r="M442" s="5">
        <f t="shared" si="67"/>
        <v>282.03139190864755</v>
      </c>
      <c r="N442" s="5">
        <f t="shared" si="68"/>
        <v>22.525001177567965</v>
      </c>
    </row>
    <row r="443" spans="1:14" x14ac:dyDescent="0.25">
      <c r="A443" s="2">
        <f t="shared" si="63"/>
        <v>2205</v>
      </c>
      <c r="B443" s="6">
        <f t="shared" si="69"/>
        <v>97.929308228169489</v>
      </c>
      <c r="C443" s="4">
        <f>[1]!Energy2Beta(B443)</f>
        <v>0.42568855476388223</v>
      </c>
      <c r="D443" s="4">
        <f t="shared" si="61"/>
        <v>0.12761717183266424</v>
      </c>
      <c r="E443" s="2">
        <f t="shared" si="70"/>
        <v>5</v>
      </c>
      <c r="F443" s="9">
        <f t="shared" si="64"/>
        <v>0.63808585916332117</v>
      </c>
      <c r="G443" s="9">
        <f>CompoundDensity*F443/10</f>
        <v>5.0962003313796966E-2</v>
      </c>
      <c r="H443" s="11">
        <f>[1]!StoppingPower(Zb,Ab,B443,Zt1_,ElossModel)/ft1_</f>
        <v>5.1321301441666671</v>
      </c>
      <c r="I443" s="11">
        <f>[1]!StoppingPower(Zb,Ab,B443,Zt2_,ElossModel)/ft2_</f>
        <v>6.0612400800000001</v>
      </c>
      <c r="J443" s="11">
        <f t="shared" si="65"/>
        <v>5.3644076281250008</v>
      </c>
      <c r="K443" s="4">
        <f t="shared" si="66"/>
        <v>0.27338095932106404</v>
      </c>
      <c r="L443" s="4">
        <f t="shared" si="62"/>
        <v>4.7199766125512457E-3</v>
      </c>
      <c r="M443" s="5">
        <f t="shared" si="67"/>
        <v>282.66947776781086</v>
      </c>
      <c r="N443" s="5">
        <f t="shared" si="68"/>
        <v>22.575963180881761</v>
      </c>
    </row>
    <row r="444" spans="1:14" x14ac:dyDescent="0.25">
      <c r="A444" s="2">
        <f t="shared" si="63"/>
        <v>2210</v>
      </c>
      <c r="B444" s="6">
        <f t="shared" si="69"/>
        <v>97.924588251556941</v>
      </c>
      <c r="C444" s="4">
        <f>[1]!Energy2Beta(B444)</f>
        <v>0.42567973547699778</v>
      </c>
      <c r="D444" s="4">
        <f t="shared" si="61"/>
        <v>0.12761452789864916</v>
      </c>
      <c r="E444" s="2">
        <f t="shared" si="70"/>
        <v>5</v>
      </c>
      <c r="F444" s="9">
        <f t="shared" si="64"/>
        <v>0.63807263949324577</v>
      </c>
      <c r="G444" s="9">
        <f>CompoundDensity*F444/10</f>
        <v>5.0960947498407058E-2</v>
      </c>
      <c r="H444" s="11">
        <f>[1]!StoppingPower(Zb,Ab,B444,Zt1_,ElossModel)/ft1_</f>
        <v>5.1323002999999998</v>
      </c>
      <c r="I444" s="11">
        <f>[1]!StoppingPower(Zb,Ab,B444,Zt2_,ElossModel)/ft2_</f>
        <v>6.0614517599999997</v>
      </c>
      <c r="J444" s="11">
        <f t="shared" si="65"/>
        <v>5.3645881649999998</v>
      </c>
      <c r="K444" s="4">
        <f t="shared" si="66"/>
        <v>0.27338449582714086</v>
      </c>
      <c r="L444" s="4">
        <f t="shared" si="62"/>
        <v>4.7200376710317422E-3</v>
      </c>
      <c r="M444" s="5">
        <f t="shared" si="67"/>
        <v>283.30755040730412</v>
      </c>
      <c r="N444" s="5">
        <f t="shared" si="68"/>
        <v>22.626924128380168</v>
      </c>
    </row>
    <row r="445" spans="1:14" x14ac:dyDescent="0.25">
      <c r="A445" s="2">
        <f t="shared" si="63"/>
        <v>2215</v>
      </c>
      <c r="B445" s="6">
        <f t="shared" si="69"/>
        <v>97.919868213885906</v>
      </c>
      <c r="C445" s="4">
        <f>[1]!Energy2Beta(B445)</f>
        <v>0.42567091577198085</v>
      </c>
      <c r="D445" s="4">
        <f t="shared" si="61"/>
        <v>0.12761188383928215</v>
      </c>
      <c r="E445" s="2">
        <f t="shared" si="70"/>
        <v>5</v>
      </c>
      <c r="F445" s="9">
        <f t="shared" si="64"/>
        <v>0.63805941919641074</v>
      </c>
      <c r="G445" s="9">
        <f>CompoundDensity*F445/10</f>
        <v>5.0959891632959733E-2</v>
      </c>
      <c r="H445" s="11">
        <f>[1]!StoppingPower(Zb,Ab,B445,Zt1_,ElossModel)/ft1_</f>
        <v>5.1324704558333334</v>
      </c>
      <c r="I445" s="11">
        <f>[1]!StoppingPower(Zb,Ab,B445,Zt2_,ElossModel)/ft2_</f>
        <v>6.0616634400000002</v>
      </c>
      <c r="J445" s="11">
        <f t="shared" si="65"/>
        <v>5.3647687018750005</v>
      </c>
      <c r="K445" s="4">
        <f t="shared" si="66"/>
        <v>0.27338803168344411</v>
      </c>
      <c r="L445" s="4">
        <f t="shared" si="62"/>
        <v>4.720098718293768E-3</v>
      </c>
      <c r="M445" s="5">
        <f t="shared" si="67"/>
        <v>283.94560982650052</v>
      </c>
      <c r="N445" s="5">
        <f t="shared" si="68"/>
        <v>22.677884020013128</v>
      </c>
    </row>
    <row r="446" spans="1:14" x14ac:dyDescent="0.25">
      <c r="A446" s="2">
        <f t="shared" si="63"/>
        <v>2220</v>
      </c>
      <c r="B446" s="6">
        <f t="shared" si="69"/>
        <v>97.915148115167611</v>
      </c>
      <c r="C446" s="4">
        <f>[1]!Energy2Beta(B446)</f>
        <v>0.42566209564881874</v>
      </c>
      <c r="D446" s="4">
        <f t="shared" si="61"/>
        <v>0.12760923965455936</v>
      </c>
      <c r="E446" s="2">
        <f t="shared" si="70"/>
        <v>5</v>
      </c>
      <c r="F446" s="9">
        <f t="shared" si="64"/>
        <v>0.63804619827279685</v>
      </c>
      <c r="G446" s="9">
        <f>CompoundDensity*F446/10</f>
        <v>5.0958835717453466E-2</v>
      </c>
      <c r="H446" s="11">
        <f>[1]!StoppingPower(Zb,Ab,B446,Zt1_,ElossModel)/ft1_</f>
        <v>5.1326506208333331</v>
      </c>
      <c r="I446" s="11">
        <f>[1]!StoppingPower(Zb,Ab,B446,Zt2_,ElossModel)/ft2_</f>
        <v>6.0618751199999998</v>
      </c>
      <c r="J446" s="11">
        <f t="shared" si="65"/>
        <v>5.3649567456249994</v>
      </c>
      <c r="K446" s="4">
        <f t="shared" si="66"/>
        <v>0.2733919494315481</v>
      </c>
      <c r="L446" s="4">
        <f t="shared" si="62"/>
        <v>4.7201663589936573E-3</v>
      </c>
      <c r="M446" s="5">
        <f t="shared" si="67"/>
        <v>284.58365602477329</v>
      </c>
      <c r="N446" s="5">
        <f t="shared" si="68"/>
        <v>22.72884285573058</v>
      </c>
    </row>
    <row r="447" spans="1:14" x14ac:dyDescent="0.25">
      <c r="A447" s="2">
        <f t="shared" si="63"/>
        <v>2225</v>
      </c>
      <c r="B447" s="6">
        <f t="shared" si="69"/>
        <v>97.910427948808618</v>
      </c>
      <c r="C447" s="4">
        <f>[1]!Energy2Beta(B447)</f>
        <v>0.42565327509515744</v>
      </c>
      <c r="D447" s="4">
        <f t="shared" si="61"/>
        <v>0.12760659534077726</v>
      </c>
      <c r="E447" s="2">
        <f t="shared" si="70"/>
        <v>5</v>
      </c>
      <c r="F447" s="9">
        <f t="shared" si="64"/>
        <v>0.63803297670388626</v>
      </c>
      <c r="G447" s="9">
        <f>CompoundDensity*F447/10</f>
        <v>5.0957779750409285E-2</v>
      </c>
      <c r="H447" s="11">
        <f>[1]!StoppingPower(Zb,Ab,B447,Zt1_,ElossModel)/ft1_</f>
        <v>5.1328207766666667</v>
      </c>
      <c r="I447" s="11">
        <f>[1]!StoppingPower(Zb,Ab,B447,Zt2_,ElossModel)/ft2_</f>
        <v>6.062081759999999</v>
      </c>
      <c r="J447" s="11">
        <f t="shared" si="65"/>
        <v>5.3651360224999998</v>
      </c>
      <c r="K447" s="4">
        <f t="shared" si="66"/>
        <v>0.27339541976554188</v>
      </c>
      <c r="L447" s="4">
        <f t="shared" si="62"/>
        <v>4.7202262749999838E-3</v>
      </c>
      <c r="M447" s="5">
        <f t="shared" si="67"/>
        <v>285.22168900147716</v>
      </c>
      <c r="N447" s="5">
        <f t="shared" si="68"/>
        <v>22.779800635480989</v>
      </c>
    </row>
    <row r="448" spans="1:14" x14ac:dyDescent="0.25">
      <c r="A448" s="2">
        <f t="shared" si="63"/>
        <v>2230</v>
      </c>
      <c r="B448" s="6">
        <f t="shared" si="69"/>
        <v>97.90570772253362</v>
      </c>
      <c r="C448" s="4">
        <f>[1]!Energy2Beta(B448)</f>
        <v>0.42564445412539847</v>
      </c>
      <c r="D448" s="4">
        <f t="shared" si="61"/>
        <v>0.12760395090225321</v>
      </c>
      <c r="E448" s="2">
        <f t="shared" si="70"/>
        <v>5</v>
      </c>
      <c r="F448" s="9">
        <f t="shared" si="64"/>
        <v>0.63801975451126602</v>
      </c>
      <c r="G448" s="9">
        <f>CompoundDensity*F448/10</f>
        <v>5.0956723733551278E-2</v>
      </c>
      <c r="H448" s="11">
        <f>[1]!StoppingPower(Zb,Ab,B448,Zt1_,ElossModel)/ft1_</f>
        <v>5.1329909324999994</v>
      </c>
      <c r="I448" s="11">
        <f>[1]!StoppingPower(Zb,Ab,B448,Zt2_,ElossModel)/ft2_</f>
        <v>6.0622934399999995</v>
      </c>
      <c r="J448" s="11">
        <f t="shared" si="65"/>
        <v>5.3653165593749996</v>
      </c>
      <c r="K448" s="4">
        <f t="shared" si="66"/>
        <v>0.2733989536591197</v>
      </c>
      <c r="L448" s="4">
        <f t="shared" si="62"/>
        <v>4.7202872883751659E-3</v>
      </c>
      <c r="M448" s="5">
        <f t="shared" si="67"/>
        <v>285.85970875598844</v>
      </c>
      <c r="N448" s="5">
        <f t="shared" si="68"/>
        <v>22.830757359214541</v>
      </c>
    </row>
    <row r="449" spans="1:14" x14ac:dyDescent="0.25">
      <c r="A449" s="2">
        <f t="shared" si="63"/>
        <v>2235</v>
      </c>
      <c r="B449" s="6">
        <f t="shared" si="69"/>
        <v>97.900987435245241</v>
      </c>
      <c r="C449" s="4">
        <f>[1]!Energy2Beta(B449)</f>
        <v>0.42563563273745891</v>
      </c>
      <c r="D449" s="4">
        <f t="shared" si="61"/>
        <v>0.12760130633836281</v>
      </c>
      <c r="E449" s="2">
        <f t="shared" si="70"/>
        <v>5</v>
      </c>
      <c r="F449" s="9">
        <f t="shared" si="64"/>
        <v>0.63800653169181398</v>
      </c>
      <c r="G449" s="9">
        <f>CompoundDensity*F449/10</f>
        <v>5.0955667666630108E-2</v>
      </c>
      <c r="H449" s="11">
        <f>[1]!StoppingPower(Zb,Ab,B449,Zt1_,ElossModel)/ft1_</f>
        <v>5.1331710975</v>
      </c>
      <c r="I449" s="11">
        <f>[1]!StoppingPower(Zb,Ab,B449,Zt2_,ElossModel)/ft2_</f>
        <v>6.0625051199999991</v>
      </c>
      <c r="J449" s="11">
        <f t="shared" si="65"/>
        <v>5.3655046031250002</v>
      </c>
      <c r="K449" s="4">
        <f t="shared" si="66"/>
        <v>0.27340286942061159</v>
      </c>
      <c r="L449" s="4">
        <f t="shared" si="62"/>
        <v>4.7203548947758016E-3</v>
      </c>
      <c r="M449" s="5">
        <f t="shared" si="67"/>
        <v>286.49771528768025</v>
      </c>
      <c r="N449" s="5">
        <f t="shared" si="68"/>
        <v>22.881713026881172</v>
      </c>
    </row>
    <row r="450" spans="1:14" x14ac:dyDescent="0.25">
      <c r="A450" s="2">
        <f t="shared" si="63"/>
        <v>2240</v>
      </c>
      <c r="B450" s="6">
        <f t="shared" si="69"/>
        <v>97.896267080350469</v>
      </c>
      <c r="C450" s="4">
        <f>[1]!Energy2Beta(B450)</f>
        <v>0.42562681091898286</v>
      </c>
      <c r="D450" s="4">
        <f t="shared" si="61"/>
        <v>0.12759866164540187</v>
      </c>
      <c r="E450" s="2">
        <f t="shared" si="70"/>
        <v>5</v>
      </c>
      <c r="F450" s="9">
        <f t="shared" si="64"/>
        <v>0.63799330822700939</v>
      </c>
      <c r="G450" s="9">
        <f>CompoundDensity*F450/10</f>
        <v>5.0954611548166565E-2</v>
      </c>
      <c r="H450" s="11">
        <f>[1]!StoppingPower(Zb,Ab,B450,Zt1_,ElossModel)/ft1_</f>
        <v>5.1333412533333327</v>
      </c>
      <c r="I450" s="11">
        <f>[1]!StoppingPower(Zb,Ab,B450,Zt2_,ElossModel)/ft2_</f>
        <v>6.0627167999999996</v>
      </c>
      <c r="J450" s="11">
        <f t="shared" si="65"/>
        <v>5.3656851399999992</v>
      </c>
      <c r="K450" s="4">
        <f t="shared" si="66"/>
        <v>0.27340640199846966</v>
      </c>
      <c r="L450" s="4">
        <f t="shared" si="62"/>
        <v>4.7204158854348196E-3</v>
      </c>
      <c r="M450" s="5">
        <f t="shared" si="67"/>
        <v>287.13570859590726</v>
      </c>
      <c r="N450" s="5">
        <f t="shared" si="68"/>
        <v>22.93266763842934</v>
      </c>
    </row>
    <row r="451" spans="1:14" x14ac:dyDescent="0.25">
      <c r="A451" s="2">
        <f t="shared" si="63"/>
        <v>2245</v>
      </c>
      <c r="B451" s="6">
        <f t="shared" si="69"/>
        <v>97.891546664465039</v>
      </c>
      <c r="C451" s="4">
        <f>[1]!Energy2Beta(B451)</f>
        <v>0.42561798868230194</v>
      </c>
      <c r="D451" s="4">
        <f t="shared" ref="D451:D514" si="71">+C451*vc</f>
        <v>0.12759601682706731</v>
      </c>
      <c r="E451" s="2">
        <f t="shared" si="70"/>
        <v>5</v>
      </c>
      <c r="F451" s="9">
        <f t="shared" si="64"/>
        <v>0.63798008413533658</v>
      </c>
      <c r="G451" s="9">
        <f>CompoundDensity*F451/10</f>
        <v>5.0953555379636931E-2</v>
      </c>
      <c r="H451" s="11">
        <f>[1]!StoppingPower(Zb,Ab,B451,Zt1_,ElossModel)/ft1_</f>
        <v>5.1335214183333333</v>
      </c>
      <c r="I451" s="11">
        <f>[1]!StoppingPower(Zb,Ab,B451,Zt2_,ElossModel)/ft2_</f>
        <v>6.0629284799999992</v>
      </c>
      <c r="J451" s="11">
        <f t="shared" si="65"/>
        <v>5.3658731837499998</v>
      </c>
      <c r="K451" s="4">
        <f t="shared" si="66"/>
        <v>0.27341031642831437</v>
      </c>
      <c r="L451" s="4">
        <f t="shared" ref="L451:L514" si="72">+K451/Mb</f>
        <v>4.7204834688443021E-3</v>
      </c>
      <c r="M451" s="5">
        <f t="shared" si="67"/>
        <v>287.7736886800426</v>
      </c>
      <c r="N451" s="5">
        <f t="shared" si="68"/>
        <v>22.983621193808975</v>
      </c>
    </row>
    <row r="452" spans="1:14" x14ac:dyDescent="0.25">
      <c r="A452" s="2">
        <f t="shared" ref="A452:A515" si="73">+A451+time_step</f>
        <v>2250</v>
      </c>
      <c r="B452" s="6">
        <f t="shared" si="69"/>
        <v>97.886826180996195</v>
      </c>
      <c r="C452" s="4">
        <f>[1]!Energy2Beta(B452)</f>
        <v>0.42560916601506027</v>
      </c>
      <c r="D452" s="4">
        <f t="shared" si="71"/>
        <v>0.12759337187965492</v>
      </c>
      <c r="E452" s="2">
        <f t="shared" si="70"/>
        <v>5</v>
      </c>
      <c r="F452" s="9">
        <f t="shared" ref="F452:F515" si="74">+E452*D452</f>
        <v>0.63796685939827458</v>
      </c>
      <c r="G452" s="9">
        <f>CompoundDensity*F452/10</f>
        <v>5.0952499159561994E-2</v>
      </c>
      <c r="H452" s="11">
        <f>[1]!StoppingPower(Zb,Ab,B452,Zt1_,ElossModel)/ft1_</f>
        <v>5.1336915741666669</v>
      </c>
      <c r="I452" s="11">
        <f>[1]!StoppingPower(Zb,Ab,B452,Zt2_,ElossModel)/ft2_</f>
        <v>6.0631401599999997</v>
      </c>
      <c r="J452" s="11">
        <f t="shared" ref="J452:J515" si="75">+H452*Pt1_+I452*Pt2_</f>
        <v>5.3660537206250005</v>
      </c>
      <c r="K452" s="4">
        <f t="shared" ref="K452:K515" si="76">+J452*G452</f>
        <v>0.27341384769030985</v>
      </c>
      <c r="L452" s="4">
        <f t="shared" si="72"/>
        <v>4.7205444367846919E-3</v>
      </c>
      <c r="M452" s="5">
        <f t="shared" ref="M452:M515" si="77">+M451+F452</f>
        <v>288.41165553944086</v>
      </c>
      <c r="N452" s="5">
        <f t="shared" ref="N452:N515" si="78">+N451+G452</f>
        <v>23.034573692968536</v>
      </c>
    </row>
    <row r="453" spans="1:14" x14ac:dyDescent="0.25">
      <c r="A453" s="2">
        <f t="shared" si="73"/>
        <v>2255</v>
      </c>
      <c r="B453" s="6">
        <f t="shared" ref="B453:B516" si="79">+B452-L452</f>
        <v>97.882105636559416</v>
      </c>
      <c r="C453" s="4">
        <f>[1]!Energy2Beta(B453)</f>
        <v>0.42560034292958915</v>
      </c>
      <c r="D453" s="4">
        <f t="shared" si="71"/>
        <v>0.12759072680686154</v>
      </c>
      <c r="E453" s="2">
        <f t="shared" ref="E453:E516" si="80">+A453-A452</f>
        <v>5</v>
      </c>
      <c r="F453" s="9">
        <f t="shared" si="74"/>
        <v>0.63795363403430771</v>
      </c>
      <c r="G453" s="9">
        <f>CompoundDensity*F453/10</f>
        <v>5.0951442889418053E-2</v>
      </c>
      <c r="H453" s="11">
        <f>[1]!StoppingPower(Zb,Ab,B453,Zt1_,ElossModel)/ft1_</f>
        <v>5.1338617299999996</v>
      </c>
      <c r="I453" s="11">
        <f>[1]!StoppingPower(Zb,Ab,B453,Zt2_,ElossModel)/ft2_</f>
        <v>6.0633518399999993</v>
      </c>
      <c r="J453" s="11">
        <f t="shared" si="75"/>
        <v>5.3662342574999995</v>
      </c>
      <c r="K453" s="4">
        <f t="shared" si="76"/>
        <v>0.27341737830224994</v>
      </c>
      <c r="L453" s="4">
        <f t="shared" si="72"/>
        <v>4.7206053935017452E-3</v>
      </c>
      <c r="M453" s="5">
        <f t="shared" si="77"/>
        <v>289.04960917347518</v>
      </c>
      <c r="N453" s="5">
        <f t="shared" si="78"/>
        <v>23.085525135857953</v>
      </c>
    </row>
    <row r="454" spans="1:14" x14ac:dyDescent="0.25">
      <c r="A454" s="2">
        <f t="shared" si="73"/>
        <v>2260</v>
      </c>
      <c r="B454" s="6">
        <f t="shared" si="79"/>
        <v>97.877385031165915</v>
      </c>
      <c r="C454" s="4">
        <f>[1]!Energy2Beta(B454)</f>
        <v>0.42559151942587625</v>
      </c>
      <c r="D454" s="4">
        <f t="shared" si="71"/>
        <v>0.12758808160868343</v>
      </c>
      <c r="E454" s="2">
        <f t="shared" si="80"/>
        <v>5</v>
      </c>
      <c r="F454" s="9">
        <f t="shared" si="74"/>
        <v>0.63794040804341712</v>
      </c>
      <c r="G454" s="9">
        <f>CompoundDensity*F454/10</f>
        <v>5.0950386569203601E-2</v>
      </c>
      <c r="H454" s="11">
        <f>[1]!StoppingPower(Zb,Ab,B454,Zt1_,ElossModel)/ft1_</f>
        <v>5.1340418950000002</v>
      </c>
      <c r="I454" s="11">
        <f>[1]!StoppingPower(Zb,Ab,B454,Zt2_,ElossModel)/ft2_</f>
        <v>6.0635635199999998</v>
      </c>
      <c r="J454" s="11">
        <f t="shared" si="75"/>
        <v>5.3664223012500001</v>
      </c>
      <c r="K454" s="4">
        <f t="shared" si="76"/>
        <v>0.27342129074228266</v>
      </c>
      <c r="L454" s="4">
        <f t="shared" si="72"/>
        <v>4.7206729425567284E-3</v>
      </c>
      <c r="M454" s="5">
        <f t="shared" si="77"/>
        <v>289.68754958151857</v>
      </c>
      <c r="N454" s="5">
        <f t="shared" si="78"/>
        <v>23.136475522427158</v>
      </c>
    </row>
    <row r="455" spans="1:14" x14ac:dyDescent="0.25">
      <c r="A455" s="2">
        <f t="shared" si="73"/>
        <v>2265</v>
      </c>
      <c r="B455" s="6">
        <f t="shared" si="79"/>
        <v>97.872664358223361</v>
      </c>
      <c r="C455" s="4">
        <f>[1]!Energy2Beta(B455)</f>
        <v>0.42558269549156613</v>
      </c>
      <c r="D455" s="4">
        <f t="shared" si="71"/>
        <v>0.12758543628141661</v>
      </c>
      <c r="E455" s="2">
        <f t="shared" si="80"/>
        <v>5</v>
      </c>
      <c r="F455" s="9">
        <f t="shared" si="74"/>
        <v>0.63792718140708304</v>
      </c>
      <c r="G455" s="9">
        <f>CompoundDensity*F455/10</f>
        <v>5.0949330197439503E-2</v>
      </c>
      <c r="H455" s="11">
        <f>[1]!StoppingPower(Zb,Ab,B455,Zt1_,ElossModel)/ft1_</f>
        <v>5.1342120508333329</v>
      </c>
      <c r="I455" s="11">
        <f>[1]!StoppingPower(Zb,Ab,B455,Zt2_,ElossModel)/ft2_</f>
        <v>6.0637701599999998</v>
      </c>
      <c r="J455" s="11">
        <f t="shared" si="75"/>
        <v>5.3666015781249996</v>
      </c>
      <c r="K455" s="4">
        <f t="shared" si="76"/>
        <v>0.27342475584199055</v>
      </c>
      <c r="L455" s="4">
        <f t="shared" si="72"/>
        <v>4.720732768192069E-3</v>
      </c>
      <c r="M455" s="5">
        <f t="shared" si="77"/>
        <v>290.32547676292563</v>
      </c>
      <c r="N455" s="5">
        <f t="shared" si="78"/>
        <v>23.187424852624599</v>
      </c>
    </row>
    <row r="456" spans="1:14" x14ac:dyDescent="0.25">
      <c r="A456" s="2">
        <f t="shared" si="73"/>
        <v>2270</v>
      </c>
      <c r="B456" s="6">
        <f t="shared" si="79"/>
        <v>97.867943625455169</v>
      </c>
      <c r="C456" s="4">
        <f>[1]!Energy2Beta(B456)</f>
        <v>0.42557387114106238</v>
      </c>
      <c r="D456" s="4">
        <f t="shared" si="71"/>
        <v>0.12758279082937909</v>
      </c>
      <c r="E456" s="2">
        <f t="shared" si="80"/>
        <v>5</v>
      </c>
      <c r="F456" s="9">
        <f t="shared" si="74"/>
        <v>0.63791395414689545</v>
      </c>
      <c r="G456" s="9">
        <f>CompoundDensity*F456/10</f>
        <v>5.0948273775850095E-2</v>
      </c>
      <c r="H456" s="11">
        <f>[1]!StoppingPower(Zb,Ab,B456,Zt1_,ElossModel)/ft1_</f>
        <v>5.1343922158333335</v>
      </c>
      <c r="I456" s="11">
        <f>[1]!StoppingPower(Zb,Ab,B456,Zt2_,ElossModel)/ft2_</f>
        <v>6.0639818400000003</v>
      </c>
      <c r="J456" s="11">
        <f t="shared" si="75"/>
        <v>5.3667896218750002</v>
      </c>
      <c r="K456" s="4">
        <f t="shared" si="76"/>
        <v>0.27342866695267853</v>
      </c>
      <c r="L456" s="4">
        <f t="shared" si="72"/>
        <v>4.720800294295651E-3</v>
      </c>
      <c r="M456" s="5">
        <f t="shared" si="77"/>
        <v>290.96339071707251</v>
      </c>
      <c r="N456" s="5">
        <f t="shared" si="78"/>
        <v>23.23837312640045</v>
      </c>
    </row>
    <row r="457" spans="1:14" x14ac:dyDescent="0.25">
      <c r="A457" s="2">
        <f t="shared" si="73"/>
        <v>2275</v>
      </c>
      <c r="B457" s="6">
        <f t="shared" si="79"/>
        <v>97.863222825160875</v>
      </c>
      <c r="C457" s="4">
        <f>[1]!Energy2Beta(B457)</f>
        <v>0.42556504635993647</v>
      </c>
      <c r="D457" s="4">
        <f t="shared" si="71"/>
        <v>0.12758014524824535</v>
      </c>
      <c r="E457" s="2">
        <f t="shared" si="80"/>
        <v>5</v>
      </c>
      <c r="F457" s="9">
        <f t="shared" si="74"/>
        <v>0.63790072624122673</v>
      </c>
      <c r="G457" s="9">
        <f>CompoundDensity*F457/10</f>
        <v>5.0947217302708056E-2</v>
      </c>
      <c r="H457" s="11">
        <f>[1]!StoppingPower(Zb,Ab,B457,Zt1_,ElossModel)/ft1_</f>
        <v>5.1345623716666662</v>
      </c>
      <c r="I457" s="11">
        <f>[1]!StoppingPower(Zb,Ab,B457,Zt2_,ElossModel)/ft2_</f>
        <v>6.0641935199999999</v>
      </c>
      <c r="J457" s="11">
        <f t="shared" si="75"/>
        <v>5.3669701587500001</v>
      </c>
      <c r="K457" s="4">
        <f t="shared" si="76"/>
        <v>0.27343219493498583</v>
      </c>
      <c r="L457" s="4">
        <f t="shared" si="72"/>
        <v>4.720861205611571E-3</v>
      </c>
      <c r="M457" s="5">
        <f t="shared" si="77"/>
        <v>291.60129144331376</v>
      </c>
      <c r="N457" s="5">
        <f t="shared" si="78"/>
        <v>23.289320343703157</v>
      </c>
    </row>
    <row r="458" spans="1:14" x14ac:dyDescent="0.25">
      <c r="A458" s="2">
        <f t="shared" si="73"/>
        <v>2280</v>
      </c>
      <c r="B458" s="6">
        <f t="shared" si="79"/>
        <v>97.858501963955263</v>
      </c>
      <c r="C458" s="4">
        <f>[1]!Energy2Beta(B458)</f>
        <v>0.42555622116052078</v>
      </c>
      <c r="D458" s="4">
        <f t="shared" si="71"/>
        <v>0.12757749954171252</v>
      </c>
      <c r="E458" s="2">
        <f t="shared" si="80"/>
        <v>5</v>
      </c>
      <c r="F458" s="9">
        <f t="shared" si="74"/>
        <v>0.63788749770856257</v>
      </c>
      <c r="G458" s="9">
        <f>CompoundDensity*F458/10</f>
        <v>5.0946160779489769E-2</v>
      </c>
      <c r="H458" s="11">
        <f>[1]!StoppingPower(Zb,Ab,B458,Zt1_,ElossModel)/ft1_</f>
        <v>5.1347325274999998</v>
      </c>
      <c r="I458" s="11">
        <f>[1]!StoppingPower(Zb,Ab,B458,Zt2_,ElossModel)/ft2_</f>
        <v>6.0644052000000004</v>
      </c>
      <c r="J458" s="11">
        <f t="shared" si="75"/>
        <v>5.3671506956249999</v>
      </c>
      <c r="K458" s="4">
        <f t="shared" si="76"/>
        <v>0.27343572226706159</v>
      </c>
      <c r="L458" s="4">
        <f t="shared" si="72"/>
        <v>4.7209221057011152E-3</v>
      </c>
      <c r="M458" s="5">
        <f t="shared" si="77"/>
        <v>292.23917894102232</v>
      </c>
      <c r="N458" s="5">
        <f t="shared" si="78"/>
        <v>23.340266504482646</v>
      </c>
    </row>
    <row r="459" spans="1:14" x14ac:dyDescent="0.25">
      <c r="A459" s="2">
        <f t="shared" si="73"/>
        <v>2285</v>
      </c>
      <c r="B459" s="6">
        <f t="shared" si="79"/>
        <v>97.853781041849558</v>
      </c>
      <c r="C459" s="4">
        <f>[1]!Energy2Beta(B459)</f>
        <v>0.42554739554280296</v>
      </c>
      <c r="D459" s="4">
        <f t="shared" si="71"/>
        <v>0.12757485370977689</v>
      </c>
      <c r="E459" s="2">
        <f t="shared" si="80"/>
        <v>5</v>
      </c>
      <c r="F459" s="9">
        <f t="shared" si="74"/>
        <v>0.63787426854888452</v>
      </c>
      <c r="G459" s="9">
        <f>CompoundDensity*F459/10</f>
        <v>5.0945104206193761E-2</v>
      </c>
      <c r="H459" s="11">
        <f>[1]!StoppingPower(Zb,Ab,B459,Zt1_,ElossModel)/ft1_</f>
        <v>5.1349126924999995</v>
      </c>
      <c r="I459" s="11">
        <f>[1]!StoppingPower(Zb,Ab,B459,Zt2_,ElossModel)/ft2_</f>
        <v>6.06461688</v>
      </c>
      <c r="J459" s="11">
        <f t="shared" si="75"/>
        <v>5.3673387393749996</v>
      </c>
      <c r="K459" s="4">
        <f t="shared" si="76"/>
        <v>0.27343963138740002</v>
      </c>
      <c r="L459" s="4">
        <f t="shared" si="72"/>
        <v>4.7209895974409163E-3</v>
      </c>
      <c r="M459" s="5">
        <f t="shared" si="77"/>
        <v>292.87705320957122</v>
      </c>
      <c r="N459" s="5">
        <f t="shared" si="78"/>
        <v>23.391211608688838</v>
      </c>
    </row>
    <row r="460" spans="1:14" x14ac:dyDescent="0.25">
      <c r="A460" s="2">
        <f t="shared" si="73"/>
        <v>2290</v>
      </c>
      <c r="B460" s="6">
        <f t="shared" si="79"/>
        <v>97.849060052252113</v>
      </c>
      <c r="C460" s="4">
        <f>[1]!Energy2Beta(B460)</f>
        <v>0.42553856949442659</v>
      </c>
      <c r="D460" s="4">
        <f t="shared" si="71"/>
        <v>0.12757220774873415</v>
      </c>
      <c r="E460" s="2">
        <f t="shared" si="80"/>
        <v>5</v>
      </c>
      <c r="F460" s="9">
        <f t="shared" si="74"/>
        <v>0.63786103874367073</v>
      </c>
      <c r="G460" s="9">
        <f>CompoundDensity*F460/10</f>
        <v>5.0944047581340746E-2</v>
      </c>
      <c r="H460" s="11">
        <f>[1]!StoppingPower(Zb,Ab,B460,Zt1_,ElossModel)/ft1_</f>
        <v>5.1350828483333331</v>
      </c>
      <c r="I460" s="11">
        <f>[1]!StoppingPower(Zb,Ab,B460,Zt2_,ElossModel)/ft2_</f>
        <v>6.0648285600000005</v>
      </c>
      <c r="J460" s="11">
        <f t="shared" si="75"/>
        <v>5.3675192762500004</v>
      </c>
      <c r="K460" s="4">
        <f t="shared" si="76"/>
        <v>0.27344315740304365</v>
      </c>
      <c r="L460" s="4">
        <f t="shared" si="72"/>
        <v>4.7210504748019981E-3</v>
      </c>
      <c r="M460" s="5">
        <f t="shared" si="77"/>
        <v>293.51491424831488</v>
      </c>
      <c r="N460" s="5">
        <f t="shared" si="78"/>
        <v>23.442155656270177</v>
      </c>
    </row>
    <row r="461" spans="1:14" x14ac:dyDescent="0.25">
      <c r="A461" s="2">
        <f t="shared" si="73"/>
        <v>2295</v>
      </c>
      <c r="B461" s="6">
        <f t="shared" si="79"/>
        <v>97.844339001777314</v>
      </c>
      <c r="C461" s="4">
        <f>[1]!Energy2Beta(B461)</f>
        <v>0.42552974302772417</v>
      </c>
      <c r="D461" s="4">
        <f t="shared" si="71"/>
        <v>0.12756956166228142</v>
      </c>
      <c r="E461" s="2">
        <f t="shared" si="80"/>
        <v>5</v>
      </c>
      <c r="F461" s="9">
        <f t="shared" si="74"/>
        <v>0.63784780831140708</v>
      </c>
      <c r="G461" s="9">
        <f>CompoundDensity*F461/10</f>
        <v>5.0942990906407151E-2</v>
      </c>
      <c r="H461" s="11">
        <f>[1]!StoppingPower(Zb,Ab,B461,Zt1_,ElossModel)/ft1_</f>
        <v>5.1352630133333328</v>
      </c>
      <c r="I461" s="11">
        <f>[1]!StoppingPower(Zb,Ab,B461,Zt2_,ElossModel)/ft2_</f>
        <v>6.0650402400000001</v>
      </c>
      <c r="J461" s="11">
        <f t="shared" si="75"/>
        <v>5.3677073199999992</v>
      </c>
      <c r="K461" s="4">
        <f t="shared" si="76"/>
        <v>0.27344706519101508</v>
      </c>
      <c r="L461" s="4">
        <f t="shared" si="72"/>
        <v>4.7211179435382175E-3</v>
      </c>
      <c r="M461" s="5">
        <f t="shared" si="77"/>
        <v>294.15276205662627</v>
      </c>
      <c r="N461" s="5">
        <f t="shared" si="78"/>
        <v>23.493098647176584</v>
      </c>
    </row>
    <row r="462" spans="1:14" x14ac:dyDescent="0.25">
      <c r="A462" s="2">
        <f t="shared" si="73"/>
        <v>2300</v>
      </c>
      <c r="B462" s="6">
        <f t="shared" si="79"/>
        <v>97.839617883833782</v>
      </c>
      <c r="C462" s="4">
        <f>[1]!Energy2Beta(B462)</f>
        <v>0.42552091613033854</v>
      </c>
      <c r="D462" s="4">
        <f t="shared" si="71"/>
        <v>0.1275669154467142</v>
      </c>
      <c r="E462" s="2">
        <f t="shared" si="80"/>
        <v>5</v>
      </c>
      <c r="F462" s="9">
        <f t="shared" si="74"/>
        <v>0.63783457723357095</v>
      </c>
      <c r="G462" s="9">
        <f>CompoundDensity*F462/10</f>
        <v>5.0941934179913606E-2</v>
      </c>
      <c r="H462" s="11">
        <f>[1]!StoppingPower(Zb,Ab,B462,Zt1_,ElossModel)/ft1_</f>
        <v>5.1354331691666664</v>
      </c>
      <c r="I462" s="11">
        <f>[1]!StoppingPower(Zb,Ab,B462,Zt2_,ElossModel)/ft2_</f>
        <v>6.0652519200000006</v>
      </c>
      <c r="J462" s="11">
        <f t="shared" si="75"/>
        <v>5.3678878568749999</v>
      </c>
      <c r="K462" s="4">
        <f t="shared" si="76"/>
        <v>0.27345058989008375</v>
      </c>
      <c r="L462" s="4">
        <f t="shared" si="72"/>
        <v>4.7211787981683712E-3</v>
      </c>
      <c r="M462" s="5">
        <f t="shared" si="77"/>
        <v>294.79059663385982</v>
      </c>
      <c r="N462" s="5">
        <f t="shared" si="78"/>
        <v>23.544040581356498</v>
      </c>
    </row>
    <row r="463" spans="1:14" x14ac:dyDescent="0.25">
      <c r="A463" s="2">
        <f t="shared" si="73"/>
        <v>2305</v>
      </c>
      <c r="B463" s="6">
        <f t="shared" si="79"/>
        <v>97.834896705035618</v>
      </c>
      <c r="C463" s="4">
        <f>[1]!Energy2Beta(B463)</f>
        <v>0.42551208881460229</v>
      </c>
      <c r="D463" s="4">
        <f t="shared" si="71"/>
        <v>0.12756426910572963</v>
      </c>
      <c r="E463" s="2">
        <f t="shared" si="80"/>
        <v>5</v>
      </c>
      <c r="F463" s="9">
        <f t="shared" si="74"/>
        <v>0.63782134552864811</v>
      </c>
      <c r="G463" s="9">
        <f>CompoundDensity*F463/10</f>
        <v>5.094087740333654E-2</v>
      </c>
      <c r="H463" s="11">
        <f>[1]!StoppingPower(Zb,Ab,B463,Zt1_,ElossModel)/ft1_</f>
        <v>5.1356033249999991</v>
      </c>
      <c r="I463" s="11">
        <f>[1]!StoppingPower(Zb,Ab,B463,Zt2_,ElossModel)/ft2_</f>
        <v>6.0654635999999993</v>
      </c>
      <c r="J463" s="11">
        <f t="shared" si="75"/>
        <v>5.3680683937499989</v>
      </c>
      <c r="K463" s="4">
        <f t="shared" si="76"/>
        <v>0.27345411393874441</v>
      </c>
      <c r="L463" s="4">
        <f t="shared" si="72"/>
        <v>4.7212396415691011E-3</v>
      </c>
      <c r="M463" s="5">
        <f t="shared" si="77"/>
        <v>295.42841797938848</v>
      </c>
      <c r="N463" s="5">
        <f t="shared" si="78"/>
        <v>23.594981458759836</v>
      </c>
    </row>
    <row r="464" spans="1:14" x14ac:dyDescent="0.25">
      <c r="A464" s="2">
        <f t="shared" si="73"/>
        <v>2310</v>
      </c>
      <c r="B464" s="6">
        <f t="shared" si="79"/>
        <v>97.830175465394049</v>
      </c>
      <c r="C464" s="4">
        <f>[1]!Energy2Beta(B464)</f>
        <v>0.42550326108050324</v>
      </c>
      <c r="D464" s="4">
        <f t="shared" si="71"/>
        <v>0.12756162263932408</v>
      </c>
      <c r="E464" s="2">
        <f t="shared" si="80"/>
        <v>5</v>
      </c>
      <c r="F464" s="9">
        <f t="shared" si="74"/>
        <v>0.63780811319662045</v>
      </c>
      <c r="G464" s="9">
        <f>CompoundDensity*F464/10</f>
        <v>5.093982057667449E-2</v>
      </c>
      <c r="H464" s="11">
        <f>[1]!StoppingPower(Zb,Ab,B464,Zt1_,ElossModel)/ft1_</f>
        <v>5.1357834899999997</v>
      </c>
      <c r="I464" s="11">
        <f>[1]!StoppingPower(Zb,Ab,B464,Zt2_,ElossModel)/ft2_</f>
        <v>6.0656752799999998</v>
      </c>
      <c r="J464" s="11">
        <f t="shared" si="75"/>
        <v>5.3682564374999995</v>
      </c>
      <c r="K464" s="4">
        <f t="shared" si="76"/>
        <v>0.27345801973582778</v>
      </c>
      <c r="L464" s="4">
        <f t="shared" si="72"/>
        <v>4.7213070759322424E-3</v>
      </c>
      <c r="M464" s="5">
        <f t="shared" si="77"/>
        <v>296.06622609258511</v>
      </c>
      <c r="N464" s="5">
        <f t="shared" si="78"/>
        <v>23.645921279336509</v>
      </c>
    </row>
    <row r="465" spans="1:14" x14ac:dyDescent="0.25">
      <c r="A465" s="2">
        <f t="shared" si="73"/>
        <v>2315</v>
      </c>
      <c r="B465" s="6">
        <f t="shared" si="79"/>
        <v>97.825454158318124</v>
      </c>
      <c r="C465" s="4">
        <f>[1]!Energy2Beta(B465)</f>
        <v>0.42549443291568462</v>
      </c>
      <c r="D465" s="4">
        <f t="shared" si="71"/>
        <v>0.1275589760437931</v>
      </c>
      <c r="E465" s="2">
        <f t="shared" si="80"/>
        <v>5</v>
      </c>
      <c r="F465" s="9">
        <f t="shared" si="74"/>
        <v>0.63779488021896547</v>
      </c>
      <c r="G465" s="9">
        <f>CompoundDensity*F465/10</f>
        <v>5.0938763698448117E-2</v>
      </c>
      <c r="H465" s="11">
        <f>[1]!StoppingPower(Zb,Ab,B465,Zt1_,ElossModel)/ft1_</f>
        <v>5.1359536458333332</v>
      </c>
      <c r="I465" s="11">
        <f>[1]!StoppingPower(Zb,Ab,B465,Zt2_,ElossModel)/ft2_</f>
        <v>6.0658869599999994</v>
      </c>
      <c r="J465" s="11">
        <f t="shared" si="75"/>
        <v>5.3684369743750002</v>
      </c>
      <c r="K465" s="4">
        <f t="shared" si="76"/>
        <v>0.27346154246769988</v>
      </c>
      <c r="L465" s="4">
        <f t="shared" si="72"/>
        <v>4.7213678965983552E-3</v>
      </c>
      <c r="M465" s="5">
        <f t="shared" si="77"/>
        <v>296.70402097280407</v>
      </c>
      <c r="N465" s="5">
        <f t="shared" si="78"/>
        <v>23.696860043034956</v>
      </c>
    </row>
    <row r="466" spans="1:14" x14ac:dyDescent="0.25">
      <c r="A466" s="2">
        <f t="shared" si="73"/>
        <v>2320</v>
      </c>
      <c r="B466" s="6">
        <f t="shared" si="79"/>
        <v>97.82073279042153</v>
      </c>
      <c r="C466" s="4">
        <f>[1]!Energy2Beta(B466)</f>
        <v>0.42548560433247934</v>
      </c>
      <c r="D466" s="4">
        <f t="shared" si="71"/>
        <v>0.12755632932283398</v>
      </c>
      <c r="E466" s="2">
        <f t="shared" si="80"/>
        <v>5</v>
      </c>
      <c r="F466" s="9">
        <f t="shared" si="74"/>
        <v>0.63778164661416992</v>
      </c>
      <c r="G466" s="9">
        <f>CompoundDensity*F466/10</f>
        <v>5.0937706770133907E-2</v>
      </c>
      <c r="H466" s="11">
        <f>[1]!StoppingPower(Zb,Ab,B466,Zt1_,ElossModel)/ft1_</f>
        <v>5.136133810833333</v>
      </c>
      <c r="I466" s="11">
        <f>[1]!StoppingPower(Zb,Ab,B466,Zt2_,ElossModel)/ft2_</f>
        <v>6.0660986399999999</v>
      </c>
      <c r="J466" s="11">
        <f t="shared" si="75"/>
        <v>5.3686250181249999</v>
      </c>
      <c r="K466" s="4">
        <f t="shared" si="76"/>
        <v>0.2734654469320561</v>
      </c>
      <c r="L466" s="4">
        <f t="shared" si="72"/>
        <v>4.7214353079516984E-3</v>
      </c>
      <c r="M466" s="5">
        <f t="shared" si="77"/>
        <v>297.34180261941822</v>
      </c>
      <c r="N466" s="5">
        <f t="shared" si="78"/>
        <v>23.747797749805091</v>
      </c>
    </row>
    <row r="467" spans="1:14" x14ac:dyDescent="0.25">
      <c r="A467" s="2">
        <f t="shared" si="73"/>
        <v>2325</v>
      </c>
      <c r="B467" s="6">
        <f t="shared" si="79"/>
        <v>97.816011355113574</v>
      </c>
      <c r="C467" s="4">
        <f>[1]!Energy2Beta(B467)</f>
        <v>0.42547677531852934</v>
      </c>
      <c r="D467" s="4">
        <f t="shared" si="71"/>
        <v>0.1275536824727419</v>
      </c>
      <c r="E467" s="2">
        <f t="shared" si="80"/>
        <v>5</v>
      </c>
      <c r="F467" s="9">
        <f t="shared" si="74"/>
        <v>0.63776841236370951</v>
      </c>
      <c r="G467" s="9">
        <f>CompoundDensity*F467/10</f>
        <v>5.0936649790252385E-2</v>
      </c>
      <c r="H467" s="11">
        <f>[1]!StoppingPower(Zb,Ab,B467,Zt1_,ElossModel)/ft1_</f>
        <v>5.1363039666666666</v>
      </c>
      <c r="I467" s="11">
        <f>[1]!StoppingPower(Zb,Ab,B467,Zt2_,ElossModel)/ft2_</f>
        <v>6.0663103199999995</v>
      </c>
      <c r="J467" s="11">
        <f t="shared" si="75"/>
        <v>5.3688055549999998</v>
      </c>
      <c r="K467" s="4">
        <f t="shared" si="76"/>
        <v>0.27346896834699658</v>
      </c>
      <c r="L467" s="4">
        <f t="shared" si="72"/>
        <v>4.7214961058807247E-3</v>
      </c>
      <c r="M467" s="5">
        <f t="shared" si="77"/>
        <v>297.97957103178192</v>
      </c>
      <c r="N467" s="5">
        <f t="shared" si="78"/>
        <v>23.798734399595343</v>
      </c>
    </row>
    <row r="468" spans="1:14" x14ac:dyDescent="0.25">
      <c r="A468" s="2">
        <f t="shared" si="73"/>
        <v>2330</v>
      </c>
      <c r="B468" s="6">
        <f t="shared" si="79"/>
        <v>97.811289859007687</v>
      </c>
      <c r="C468" s="4">
        <f>[1]!Energy2Beta(B468)</f>
        <v>0.42546794588616821</v>
      </c>
      <c r="D468" s="4">
        <f t="shared" si="71"/>
        <v>0.12755103549721436</v>
      </c>
      <c r="E468" s="2">
        <f t="shared" si="80"/>
        <v>5</v>
      </c>
      <c r="F468" s="9">
        <f t="shared" si="74"/>
        <v>0.6377551774860718</v>
      </c>
      <c r="G468" s="9">
        <f>CompoundDensity*F468/10</f>
        <v>5.0935592760280091E-2</v>
      </c>
      <c r="H468" s="11">
        <f>[1]!StoppingPower(Zb,Ab,B468,Zt1_,ElossModel)/ft1_</f>
        <v>5.1364841316666663</v>
      </c>
      <c r="I468" s="11">
        <f>[1]!StoppingPower(Zb,Ab,B468,Zt2_,ElossModel)/ft2_</f>
        <v>6.066522</v>
      </c>
      <c r="J468" s="11">
        <f t="shared" si="75"/>
        <v>5.3689935987499995</v>
      </c>
      <c r="K468" s="4">
        <f t="shared" si="76"/>
        <v>0.27347287147848065</v>
      </c>
      <c r="L468" s="4">
        <f t="shared" si="72"/>
        <v>4.7215634942217649E-3</v>
      </c>
      <c r="M468" s="5">
        <f t="shared" si="77"/>
        <v>298.61732620926801</v>
      </c>
      <c r="N468" s="5">
        <f t="shared" si="78"/>
        <v>23.849669992355622</v>
      </c>
    </row>
    <row r="469" spans="1:14" x14ac:dyDescent="0.25">
      <c r="A469" s="2">
        <f t="shared" si="73"/>
        <v>2335</v>
      </c>
      <c r="B469" s="6">
        <f t="shared" si="79"/>
        <v>97.806568295513472</v>
      </c>
      <c r="C469" s="4">
        <f>[1]!Energy2Beta(B469)</f>
        <v>0.42545911602303826</v>
      </c>
      <c r="D469" s="4">
        <f t="shared" si="71"/>
        <v>0.12754838839254665</v>
      </c>
      <c r="E469" s="2">
        <f t="shared" si="80"/>
        <v>5</v>
      </c>
      <c r="F469" s="9">
        <f t="shared" si="74"/>
        <v>0.63774194196273326</v>
      </c>
      <c r="G469" s="9">
        <f>CompoundDensity*F469/10</f>
        <v>5.0934535678737611E-2</v>
      </c>
      <c r="H469" s="11">
        <f>[1]!StoppingPower(Zb,Ab,B469,Zt1_,ElossModel)/ft1_</f>
        <v>5.1366542874999999</v>
      </c>
      <c r="I469" s="11">
        <f>[1]!StoppingPower(Zb,Ab,B469,Zt2_,ElossModel)/ft2_</f>
        <v>6.06672864</v>
      </c>
      <c r="J469" s="11">
        <f t="shared" si="75"/>
        <v>5.3691728756249999</v>
      </c>
      <c r="K469" s="4">
        <f t="shared" si="76"/>
        <v>0.27347632739883176</v>
      </c>
      <c r="L469" s="4">
        <f t="shared" si="72"/>
        <v>4.7216231613736856E-3</v>
      </c>
      <c r="M469" s="5">
        <f t="shared" si="77"/>
        <v>299.25506815123077</v>
      </c>
      <c r="N469" s="5">
        <f t="shared" si="78"/>
        <v>23.900604528034361</v>
      </c>
    </row>
    <row r="470" spans="1:14" x14ac:dyDescent="0.25">
      <c r="A470" s="2">
        <f t="shared" si="73"/>
        <v>2340</v>
      </c>
      <c r="B470" s="6">
        <f t="shared" si="79"/>
        <v>97.801846672352099</v>
      </c>
      <c r="C470" s="4">
        <f>[1]!Energy2Beta(B470)</f>
        <v>0.42545028574354515</v>
      </c>
      <c r="D470" s="4">
        <f t="shared" si="71"/>
        <v>0.12754574116305739</v>
      </c>
      <c r="E470" s="2">
        <f t="shared" si="80"/>
        <v>5</v>
      </c>
      <c r="F470" s="9">
        <f t="shared" si="74"/>
        <v>0.63772870581528696</v>
      </c>
      <c r="G470" s="9">
        <f>CompoundDensity*F470/10</f>
        <v>5.0933478547349517E-2</v>
      </c>
      <c r="H470" s="11">
        <f>[1]!StoppingPower(Zb,Ab,B470,Zt1_,ElossModel)/ft1_</f>
        <v>5.1368244433333325</v>
      </c>
      <c r="I470" s="11">
        <f>[1]!StoppingPower(Zb,Ab,B470,Zt2_,ElossModel)/ft2_</f>
        <v>6.0669403199999996</v>
      </c>
      <c r="J470" s="11">
        <f t="shared" si="75"/>
        <v>5.3693534124999998</v>
      </c>
      <c r="K470" s="4">
        <f t="shared" si="76"/>
        <v>0.27347984684870669</v>
      </c>
      <c r="L470" s="4">
        <f t="shared" si="72"/>
        <v>4.7216839253754654E-3</v>
      </c>
      <c r="M470" s="5">
        <f t="shared" si="77"/>
        <v>299.89279685704605</v>
      </c>
      <c r="N470" s="5">
        <f t="shared" si="78"/>
        <v>23.951538006581711</v>
      </c>
    </row>
    <row r="471" spans="1:14" x14ac:dyDescent="0.25">
      <c r="A471" s="2">
        <f t="shared" si="73"/>
        <v>2345</v>
      </c>
      <c r="B471" s="6">
        <f t="shared" si="79"/>
        <v>97.797124988426717</v>
      </c>
      <c r="C471" s="4">
        <f>[1]!Energy2Beta(B471)</f>
        <v>0.4254414550456046</v>
      </c>
      <c r="D471" s="4">
        <f t="shared" si="71"/>
        <v>0.12754309380812182</v>
      </c>
      <c r="E471" s="2">
        <f t="shared" si="80"/>
        <v>5</v>
      </c>
      <c r="F471" s="9">
        <f t="shared" si="74"/>
        <v>0.63771546904060905</v>
      </c>
      <c r="G471" s="9">
        <f>CompoundDensity*F471/10</f>
        <v>5.0932421365866322E-2</v>
      </c>
      <c r="H471" s="11">
        <f>[1]!StoppingPower(Zb,Ab,B471,Zt1_,ElossModel)/ft1_</f>
        <v>5.1370046083333332</v>
      </c>
      <c r="I471" s="11">
        <f>[1]!StoppingPower(Zb,Ab,B471,Zt2_,ElossModel)/ft2_</f>
        <v>6.0671520000000001</v>
      </c>
      <c r="J471" s="11">
        <f t="shared" si="75"/>
        <v>5.3695414562499995</v>
      </c>
      <c r="K471" s="4">
        <f t="shared" si="76"/>
        <v>0.27348374799121244</v>
      </c>
      <c r="L471" s="4">
        <f t="shared" si="72"/>
        <v>4.7217512793763993E-3</v>
      </c>
      <c r="M471" s="5">
        <f t="shared" si="77"/>
        <v>300.53051232608664</v>
      </c>
      <c r="N471" s="5">
        <f t="shared" si="78"/>
        <v>24.002470427947578</v>
      </c>
    </row>
    <row r="472" spans="1:14" x14ac:dyDescent="0.25">
      <c r="A472" s="2">
        <f t="shared" si="73"/>
        <v>2350</v>
      </c>
      <c r="B472" s="6">
        <f t="shared" si="79"/>
        <v>97.79240323714734</v>
      </c>
      <c r="C472" s="4">
        <f>[1]!Energy2Beta(B472)</f>
        <v>0.42543262391685827</v>
      </c>
      <c r="D472" s="4">
        <f t="shared" si="71"/>
        <v>0.12754044632403494</v>
      </c>
      <c r="E472" s="2">
        <f t="shared" si="80"/>
        <v>5</v>
      </c>
      <c r="F472" s="9">
        <f t="shared" si="74"/>
        <v>0.6377022316201747</v>
      </c>
      <c r="G472" s="9">
        <f>CompoundDensity*F472/10</f>
        <v>5.0931364132808486E-2</v>
      </c>
      <c r="H472" s="11">
        <f>[1]!StoppingPower(Zb,Ab,B472,Zt1_,ElossModel)/ft1_</f>
        <v>5.1371747641666659</v>
      </c>
      <c r="I472" s="11">
        <f>[1]!StoppingPower(Zb,Ab,B472,Zt2_,ElossModel)/ft2_</f>
        <v>6.0673636799999997</v>
      </c>
      <c r="J472" s="11">
        <f t="shared" si="75"/>
        <v>5.3697219931249993</v>
      </c>
      <c r="K472" s="4">
        <f t="shared" si="76"/>
        <v>0.27348726612379948</v>
      </c>
      <c r="L472" s="4">
        <f t="shared" si="72"/>
        <v>4.7218120206349414E-3</v>
      </c>
      <c r="M472" s="5">
        <f t="shared" si="77"/>
        <v>301.16821455770679</v>
      </c>
      <c r="N472" s="5">
        <f t="shared" si="78"/>
        <v>24.053401792080386</v>
      </c>
    </row>
    <row r="473" spans="1:14" x14ac:dyDescent="0.25">
      <c r="A473" s="2">
        <f t="shared" si="73"/>
        <v>2355</v>
      </c>
      <c r="B473" s="6">
        <f t="shared" si="79"/>
        <v>97.787681425126706</v>
      </c>
      <c r="C473" s="4">
        <f>[1]!Energy2Beta(B473)</f>
        <v>0.42542379236964067</v>
      </c>
      <c r="D473" s="4">
        <f t="shared" si="71"/>
        <v>0.12753779871449458</v>
      </c>
      <c r="E473" s="2">
        <f t="shared" si="80"/>
        <v>5</v>
      </c>
      <c r="F473" s="9">
        <f t="shared" si="74"/>
        <v>0.63768899357247288</v>
      </c>
      <c r="G473" s="9">
        <f>CompoundDensity*F473/10</f>
        <v>5.0930306849652697E-2</v>
      </c>
      <c r="H473" s="11">
        <f>[1]!StoppingPower(Zb,Ab,B473,Zt1_,ElossModel)/ft1_</f>
        <v>5.1373549291666665</v>
      </c>
      <c r="I473" s="11">
        <f>[1]!StoppingPower(Zb,Ab,B473,Zt2_,ElossModel)/ft2_</f>
        <v>6.0675753600000002</v>
      </c>
      <c r="J473" s="11">
        <f t="shared" si="75"/>
        <v>5.3699100368749999</v>
      </c>
      <c r="K473" s="4">
        <f t="shared" si="76"/>
        <v>0.2734911659330736</v>
      </c>
      <c r="L473" s="4">
        <f t="shared" si="72"/>
        <v>4.7218793516173663E-3</v>
      </c>
      <c r="M473" s="5">
        <f t="shared" si="77"/>
        <v>301.80590355127924</v>
      </c>
      <c r="N473" s="5">
        <f t="shared" si="78"/>
        <v>24.10433209893004</v>
      </c>
    </row>
    <row r="474" spans="1:14" x14ac:dyDescent="0.25">
      <c r="A474" s="2">
        <f t="shared" si="73"/>
        <v>2360</v>
      </c>
      <c r="B474" s="6">
        <f t="shared" si="79"/>
        <v>97.782959545775086</v>
      </c>
      <c r="C474" s="4">
        <f>[1]!Energy2Beta(B474)</f>
        <v>0.42541496039159254</v>
      </c>
      <c r="D474" s="4">
        <f t="shared" si="71"/>
        <v>0.12753515097579554</v>
      </c>
      <c r="E474" s="2">
        <f t="shared" si="80"/>
        <v>5</v>
      </c>
      <c r="F474" s="9">
        <f t="shared" si="74"/>
        <v>0.63767575487897776</v>
      </c>
      <c r="G474" s="9">
        <f>CompoundDensity*F474/10</f>
        <v>5.0929249514919318E-2</v>
      </c>
      <c r="H474" s="11">
        <f>[1]!StoppingPower(Zb,Ab,B474,Zt1_,ElossModel)/ft1_</f>
        <v>5.1375250849999992</v>
      </c>
      <c r="I474" s="11">
        <f>[1]!StoppingPower(Zb,Ab,B474,Zt2_,ElossModel)/ft2_</f>
        <v>6.0677870399999998</v>
      </c>
      <c r="J474" s="11">
        <f t="shared" si="75"/>
        <v>5.3700905737499989</v>
      </c>
      <c r="K474" s="4">
        <f t="shared" si="76"/>
        <v>0.27349468274822991</v>
      </c>
      <c r="L474" s="4">
        <f t="shared" si="72"/>
        <v>4.7219400701302055E-3</v>
      </c>
      <c r="M474" s="5">
        <f t="shared" si="77"/>
        <v>302.4435793061582</v>
      </c>
      <c r="N474" s="5">
        <f t="shared" si="78"/>
        <v>24.155261348444959</v>
      </c>
    </row>
    <row r="475" spans="1:14" x14ac:dyDescent="0.25">
      <c r="A475" s="2">
        <f t="shared" si="73"/>
        <v>2365</v>
      </c>
      <c r="B475" s="6">
        <f t="shared" si="79"/>
        <v>97.778237605704959</v>
      </c>
      <c r="C475" s="4">
        <f>[1]!Energy2Beta(B475)</f>
        <v>0.4254061279950489</v>
      </c>
      <c r="D475" s="4">
        <f t="shared" si="71"/>
        <v>0.12753250311163572</v>
      </c>
      <c r="E475" s="2">
        <f t="shared" si="80"/>
        <v>5</v>
      </c>
      <c r="F475" s="9">
        <f t="shared" si="74"/>
        <v>0.63766251555817854</v>
      </c>
      <c r="G475" s="9">
        <f>CompoundDensity*F475/10</f>
        <v>5.0928192130085051E-2</v>
      </c>
      <c r="H475" s="11">
        <f>[1]!StoppingPower(Zb,Ab,B475,Zt1_,ElossModel)/ft1_</f>
        <v>5.1377052499999998</v>
      </c>
      <c r="I475" s="11">
        <f>[1]!StoppingPower(Zb,Ab,B475,Zt2_,ElossModel)/ft2_</f>
        <v>6.0679987200000003</v>
      </c>
      <c r="J475" s="11">
        <f t="shared" si="75"/>
        <v>5.3702786175000004</v>
      </c>
      <c r="K475" s="4">
        <f t="shared" si="76"/>
        <v>0.27349858122412757</v>
      </c>
      <c r="L475" s="4">
        <f t="shared" si="72"/>
        <v>4.7220073780916199E-3</v>
      </c>
      <c r="M475" s="5">
        <f t="shared" si="77"/>
        <v>303.08124182171639</v>
      </c>
      <c r="N475" s="5">
        <f t="shared" si="78"/>
        <v>24.206189540575046</v>
      </c>
    </row>
    <row r="476" spans="1:14" x14ac:dyDescent="0.25">
      <c r="A476" s="2">
        <f t="shared" si="73"/>
        <v>2370</v>
      </c>
      <c r="B476" s="6">
        <f t="shared" si="79"/>
        <v>97.773515598326867</v>
      </c>
      <c r="C476" s="4">
        <f>[1]!Energy2Beta(B476)</f>
        <v>0.42539729516765001</v>
      </c>
      <c r="D476" s="4">
        <f t="shared" si="71"/>
        <v>0.1275298551183098</v>
      </c>
      <c r="E476" s="2">
        <f t="shared" si="80"/>
        <v>5</v>
      </c>
      <c r="F476" s="9">
        <f t="shared" si="74"/>
        <v>0.63764927559154905</v>
      </c>
      <c r="G476" s="9">
        <f>CompoundDensity*F476/10</f>
        <v>5.0927134693670252E-2</v>
      </c>
      <c r="H476" s="11">
        <f>[1]!StoppingPower(Zb,Ab,B476,Zt1_,ElossModel)/ft1_</f>
        <v>5.1378754058333334</v>
      </c>
      <c r="I476" s="11">
        <f>[1]!StoppingPower(Zb,Ab,B476,Zt2_,ElossModel)/ft2_</f>
        <v>6.0682103999999999</v>
      </c>
      <c r="J476" s="11">
        <f t="shared" si="75"/>
        <v>5.3704591543750002</v>
      </c>
      <c r="K476" s="4">
        <f t="shared" si="76"/>
        <v>0.27350209672171005</v>
      </c>
      <c r="L476" s="4">
        <f t="shared" si="72"/>
        <v>4.7220680738562851E-3</v>
      </c>
      <c r="M476" s="5">
        <f t="shared" si="77"/>
        <v>303.71889109730796</v>
      </c>
      <c r="N476" s="5">
        <f t="shared" si="78"/>
        <v>24.257116675268716</v>
      </c>
    </row>
    <row r="477" spans="1:14" x14ac:dyDescent="0.25">
      <c r="A477" s="2">
        <f t="shared" si="73"/>
        <v>2375</v>
      </c>
      <c r="B477" s="6">
        <f t="shared" si="79"/>
        <v>97.768793530253006</v>
      </c>
      <c r="C477" s="4">
        <f>[1]!Energy2Beta(B477)</f>
        <v>0.42538846192173096</v>
      </c>
      <c r="D477" s="4">
        <f t="shared" si="71"/>
        <v>0.12752720699951572</v>
      </c>
      <c r="E477" s="2">
        <f t="shared" si="80"/>
        <v>5</v>
      </c>
      <c r="F477" s="9">
        <f t="shared" si="74"/>
        <v>0.63763603499757859</v>
      </c>
      <c r="G477" s="9">
        <f>CompoundDensity*F477/10</f>
        <v>5.0926077207151609E-2</v>
      </c>
      <c r="H477" s="11">
        <f>[1]!StoppingPower(Zb,Ab,B477,Zt1_,ElossModel)/ft1_</f>
        <v>5.138045561666666</v>
      </c>
      <c r="I477" s="11">
        <f>[1]!StoppingPower(Zb,Ab,B477,Zt2_,ElossModel)/ft2_</f>
        <v>6.0684220800000004</v>
      </c>
      <c r="J477" s="11">
        <f t="shared" si="75"/>
        <v>5.3706396912500001</v>
      </c>
      <c r="K477" s="4">
        <f t="shared" si="76"/>
        <v>0.27350561156839037</v>
      </c>
      <c r="L477" s="4">
        <f t="shared" si="72"/>
        <v>4.7221287583829943E-3</v>
      </c>
      <c r="M477" s="5">
        <f t="shared" si="77"/>
        <v>304.35652713230553</v>
      </c>
      <c r="N477" s="5">
        <f t="shared" si="78"/>
        <v>24.308042752475867</v>
      </c>
    </row>
    <row r="478" spans="1:14" x14ac:dyDescent="0.25">
      <c r="A478" s="2">
        <f t="shared" si="73"/>
        <v>2380</v>
      </c>
      <c r="B478" s="6">
        <f t="shared" si="79"/>
        <v>97.764071401494618</v>
      </c>
      <c r="C478" s="4">
        <f>[1]!Energy2Beta(B478)</f>
        <v>0.42537962825727993</v>
      </c>
      <c r="D478" s="4">
        <f t="shared" si="71"/>
        <v>0.12752455875524996</v>
      </c>
      <c r="E478" s="2">
        <f t="shared" si="80"/>
        <v>5</v>
      </c>
      <c r="F478" s="9">
        <f t="shared" si="74"/>
        <v>0.63762279377624975</v>
      </c>
      <c r="G478" s="9">
        <f>CompoundDensity*F478/10</f>
        <v>5.0925019670527739E-2</v>
      </c>
      <c r="H478" s="11">
        <f>[1]!StoppingPower(Zb,Ab,B478,Zt1_,ElossModel)/ft1_</f>
        <v>5.1382257266666667</v>
      </c>
      <c r="I478" s="11">
        <f>[1]!StoppingPower(Zb,Ab,B478,Zt2_,ElossModel)/ft2_</f>
        <v>6.06863376</v>
      </c>
      <c r="J478" s="11">
        <f t="shared" si="75"/>
        <v>5.3708277349999998</v>
      </c>
      <c r="K478" s="4">
        <f t="shared" si="76"/>
        <v>0.27350950805189095</v>
      </c>
      <c r="L478" s="4">
        <f t="shared" si="72"/>
        <v>4.7221960319452777E-3</v>
      </c>
      <c r="M478" s="5">
        <f t="shared" si="77"/>
        <v>304.99414992608177</v>
      </c>
      <c r="N478" s="5">
        <f t="shared" si="78"/>
        <v>24.358967772146393</v>
      </c>
    </row>
    <row r="479" spans="1:14" x14ac:dyDescent="0.25">
      <c r="A479" s="2">
        <f t="shared" si="73"/>
        <v>2385</v>
      </c>
      <c r="B479" s="6">
        <f t="shared" si="79"/>
        <v>97.759349205462669</v>
      </c>
      <c r="C479" s="4">
        <f>[1]!Energy2Beta(B479)</f>
        <v>0.42537079416193718</v>
      </c>
      <c r="D479" s="4">
        <f t="shared" si="71"/>
        <v>0.12752191038180716</v>
      </c>
      <c r="E479" s="2">
        <f t="shared" si="80"/>
        <v>5</v>
      </c>
      <c r="F479" s="9">
        <f t="shared" si="74"/>
        <v>0.63760955190903579</v>
      </c>
      <c r="G479" s="9">
        <f>CompoundDensity*F479/10</f>
        <v>5.092396208231896E-2</v>
      </c>
      <c r="H479" s="11">
        <f>[1]!StoppingPower(Zb,Ab,B479,Zt1_,ElossModel)/ft1_</f>
        <v>5.1383958824999993</v>
      </c>
      <c r="I479" s="11">
        <f>[1]!StoppingPower(Zb,Ab,B479,Zt2_,ElossModel)/ft2_</f>
        <v>6.0688454399999996</v>
      </c>
      <c r="J479" s="11">
        <f t="shared" si="75"/>
        <v>5.3710082718749996</v>
      </c>
      <c r="K479" s="4">
        <f t="shared" si="76"/>
        <v>0.27351302158078394</v>
      </c>
      <c r="L479" s="4">
        <f t="shared" si="72"/>
        <v>4.7222566937201267E-3</v>
      </c>
      <c r="M479" s="5">
        <f t="shared" si="77"/>
        <v>305.63175947799078</v>
      </c>
      <c r="N479" s="5">
        <f t="shared" si="78"/>
        <v>24.409891734228712</v>
      </c>
    </row>
    <row r="480" spans="1:14" x14ac:dyDescent="0.25">
      <c r="A480" s="2">
        <f t="shared" si="73"/>
        <v>2390</v>
      </c>
      <c r="B480" s="6">
        <f t="shared" si="79"/>
        <v>97.754626948768944</v>
      </c>
      <c r="C480" s="4">
        <f>[1]!Energy2Beta(B480)</f>
        <v>0.42536195964803791</v>
      </c>
      <c r="D480" s="4">
        <f t="shared" si="71"/>
        <v>0.12751926188288529</v>
      </c>
      <c r="E480" s="2">
        <f t="shared" si="80"/>
        <v>5</v>
      </c>
      <c r="F480" s="9">
        <f t="shared" si="74"/>
        <v>0.63759630941442647</v>
      </c>
      <c r="G480" s="9">
        <f>CompoundDensity*F480/10</f>
        <v>5.0922904444001993E-2</v>
      </c>
      <c r="H480" s="11">
        <f>[1]!StoppingPower(Zb,Ab,B480,Zt1_,ElossModel)/ft1_</f>
        <v>5.1385760475</v>
      </c>
      <c r="I480" s="11">
        <f>[1]!StoppingPower(Zb,Ab,B480,Zt2_,ElossModel)/ft2_</f>
        <v>6.0690571199999992</v>
      </c>
      <c r="J480" s="11">
        <f t="shared" si="75"/>
        <v>5.3711963156250002</v>
      </c>
      <c r="K480" s="4">
        <f t="shared" si="76"/>
        <v>0.27351691673054745</v>
      </c>
      <c r="L480" s="4">
        <f t="shared" si="72"/>
        <v>4.7223239442551745E-3</v>
      </c>
      <c r="M480" s="5">
        <f t="shared" si="77"/>
        <v>306.26935578740523</v>
      </c>
      <c r="N480" s="5">
        <f t="shared" si="78"/>
        <v>24.460814638672712</v>
      </c>
    </row>
    <row r="481" spans="1:14" x14ac:dyDescent="0.25">
      <c r="A481" s="2">
        <f t="shared" si="73"/>
        <v>2395</v>
      </c>
      <c r="B481" s="6">
        <f t="shared" si="79"/>
        <v>97.749904624824694</v>
      </c>
      <c r="C481" s="4">
        <f>[1]!Energy2Beta(B481)</f>
        <v>0.42535312470322251</v>
      </c>
      <c r="D481" s="4">
        <f t="shared" si="71"/>
        <v>0.12751661325477909</v>
      </c>
      <c r="E481" s="2">
        <f t="shared" si="80"/>
        <v>5</v>
      </c>
      <c r="F481" s="9">
        <f t="shared" si="74"/>
        <v>0.63758306627389549</v>
      </c>
      <c r="G481" s="9">
        <f>CompoundDensity*F481/10</f>
        <v>5.0921846754097208E-2</v>
      </c>
      <c r="H481" s="11">
        <f>[1]!StoppingPower(Zb,Ab,B481,Zt1_,ElossModel)/ft1_</f>
        <v>5.1387462033333327</v>
      </c>
      <c r="I481" s="11">
        <f>[1]!StoppingPower(Zb,Ab,B481,Zt2_,ElossModel)/ft2_</f>
        <v>6.0692687999999997</v>
      </c>
      <c r="J481" s="11">
        <f t="shared" si="75"/>
        <v>5.3713768524999992</v>
      </c>
      <c r="K481" s="4">
        <f t="shared" si="76"/>
        <v>0.27352042894150996</v>
      </c>
      <c r="L481" s="4">
        <f t="shared" si="72"/>
        <v>4.7223845832756921E-3</v>
      </c>
      <c r="M481" s="5">
        <f t="shared" si="77"/>
        <v>306.90693885367915</v>
      </c>
      <c r="N481" s="5">
        <f t="shared" si="78"/>
        <v>24.511736485426809</v>
      </c>
    </row>
    <row r="482" spans="1:14" x14ac:dyDescent="0.25">
      <c r="A482" s="2">
        <f t="shared" si="73"/>
        <v>2400</v>
      </c>
      <c r="B482" s="6">
        <f t="shared" si="79"/>
        <v>97.745182240241419</v>
      </c>
      <c r="C482" s="4">
        <f>[1]!Energy2Beta(B482)</f>
        <v>0.42534428933982621</v>
      </c>
      <c r="D482" s="4">
        <f t="shared" si="71"/>
        <v>0.12751396450118649</v>
      </c>
      <c r="E482" s="2">
        <f t="shared" si="80"/>
        <v>5</v>
      </c>
      <c r="F482" s="9">
        <f t="shared" si="74"/>
        <v>0.63756982250593242</v>
      </c>
      <c r="G482" s="9">
        <f>CompoundDensity*F482/10</f>
        <v>5.09207890140813E-2</v>
      </c>
      <c r="H482" s="11">
        <f>[1]!StoppingPower(Zb,Ab,B482,Zt1_,ElossModel)/ft1_</f>
        <v>5.1389263683333333</v>
      </c>
      <c r="I482" s="11">
        <f>[1]!StoppingPower(Zb,Ab,B482,Zt2_,ElossModel)/ft2_</f>
        <v>6.0694804799999993</v>
      </c>
      <c r="J482" s="11">
        <f t="shared" si="75"/>
        <v>5.3715648962499998</v>
      </c>
      <c r="K482" s="4">
        <f t="shared" si="76"/>
        <v>0.27352432275739175</v>
      </c>
      <c r="L482" s="4">
        <f t="shared" si="72"/>
        <v>4.7224518107810065E-3</v>
      </c>
      <c r="M482" s="5">
        <f t="shared" si="77"/>
        <v>307.5445086761851</v>
      </c>
      <c r="N482" s="5">
        <f t="shared" si="78"/>
        <v>24.562657274440891</v>
      </c>
    </row>
    <row r="483" spans="1:14" x14ac:dyDescent="0.25">
      <c r="A483" s="2">
        <f t="shared" si="73"/>
        <v>2405</v>
      </c>
      <c r="B483" s="6">
        <f t="shared" si="79"/>
        <v>97.740459788430641</v>
      </c>
      <c r="C483" s="4">
        <f>[1]!Energy2Beta(B483)</f>
        <v>0.42533545354548918</v>
      </c>
      <c r="D483" s="4">
        <f t="shared" si="71"/>
        <v>0.1275113156184022</v>
      </c>
      <c r="E483" s="2">
        <f t="shared" si="80"/>
        <v>5</v>
      </c>
      <c r="F483" s="9">
        <f t="shared" si="74"/>
        <v>0.63755657809201105</v>
      </c>
      <c r="G483" s="9">
        <f>CompoundDensity*F483/10</f>
        <v>5.0919731222474653E-2</v>
      </c>
      <c r="H483" s="11">
        <f>[1]!StoppingPower(Zb,Ab,B483,Zt1_,ElossModel)/ft1_</f>
        <v>5.139096524166666</v>
      </c>
      <c r="I483" s="11">
        <f>[1]!StoppingPower(Zb,Ab,B483,Zt2_,ElossModel)/ft2_</f>
        <v>6.0696921599999998</v>
      </c>
      <c r="J483" s="11">
        <f t="shared" si="75"/>
        <v>5.3717454331249996</v>
      </c>
      <c r="K483" s="4">
        <f t="shared" si="76"/>
        <v>0.27352783365028066</v>
      </c>
      <c r="L483" s="4">
        <f t="shared" si="72"/>
        <v>4.7225124270447215E-3</v>
      </c>
      <c r="M483" s="5">
        <f t="shared" si="77"/>
        <v>308.18206525427712</v>
      </c>
      <c r="N483" s="5">
        <f t="shared" si="78"/>
        <v>24.613577005663366</v>
      </c>
    </row>
    <row r="484" spans="1:14" x14ac:dyDescent="0.25">
      <c r="A484" s="2">
        <f t="shared" si="73"/>
        <v>2410</v>
      </c>
      <c r="B484" s="6">
        <f t="shared" si="79"/>
        <v>97.73573727600359</v>
      </c>
      <c r="C484" s="4">
        <f>[1]!Energy2Beta(B484)</f>
        <v>0.42532661733254734</v>
      </c>
      <c r="D484" s="4">
        <f t="shared" si="71"/>
        <v>0.12750866661012436</v>
      </c>
      <c r="E484" s="2">
        <f t="shared" si="80"/>
        <v>5</v>
      </c>
      <c r="F484" s="9">
        <f t="shared" si="74"/>
        <v>0.63754333305062183</v>
      </c>
      <c r="G484" s="9">
        <f>CompoundDensity*F484/10</f>
        <v>5.0918673380754009E-2</v>
      </c>
      <c r="H484" s="11">
        <f>[1]!StoppingPower(Zb,Ab,B484,Zt1_,ElossModel)/ft1_</f>
        <v>5.1392766891666666</v>
      </c>
      <c r="I484" s="11">
        <f>[1]!StoppingPower(Zb,Ab,B484,Zt2_,ElossModel)/ft2_</f>
        <v>6.0699038399999994</v>
      </c>
      <c r="J484" s="11">
        <f t="shared" si="75"/>
        <v>5.3719334768749993</v>
      </c>
      <c r="K484" s="4">
        <f t="shared" si="76"/>
        <v>0.27353172613213639</v>
      </c>
      <c r="L484" s="4">
        <f t="shared" si="72"/>
        <v>4.7225796315178105E-3</v>
      </c>
      <c r="M484" s="5">
        <f t="shared" si="77"/>
        <v>308.81960858732776</v>
      </c>
      <c r="N484" s="5">
        <f t="shared" si="78"/>
        <v>24.664495679044119</v>
      </c>
    </row>
    <row r="485" spans="1:14" x14ac:dyDescent="0.25">
      <c r="A485" s="2">
        <f t="shared" si="73"/>
        <v>2415</v>
      </c>
      <c r="B485" s="6">
        <f t="shared" si="79"/>
        <v>97.731014696372071</v>
      </c>
      <c r="C485" s="4">
        <f>[1]!Energy2Beta(B485)</f>
        <v>0.42531778068863985</v>
      </c>
      <c r="D485" s="4">
        <f t="shared" si="71"/>
        <v>0.12750601747264734</v>
      </c>
      <c r="E485" s="2">
        <f t="shared" si="80"/>
        <v>5</v>
      </c>
      <c r="F485" s="9">
        <f t="shared" si="74"/>
        <v>0.63753008736323669</v>
      </c>
      <c r="G485" s="9">
        <f>CompoundDensity*F485/10</f>
        <v>5.091761548743963E-2</v>
      </c>
      <c r="H485" s="11">
        <f>[1]!StoppingPower(Zb,Ab,B485,Zt1_,ElossModel)/ft1_</f>
        <v>5.1394468450000002</v>
      </c>
      <c r="I485" s="11">
        <f>[1]!StoppingPower(Zb,Ab,B485,Zt2_,ElossModel)/ft2_</f>
        <v>6.0701155199999999</v>
      </c>
      <c r="J485" s="11">
        <f t="shared" si="75"/>
        <v>5.3721140137500001</v>
      </c>
      <c r="K485" s="4">
        <f t="shared" si="76"/>
        <v>0.27353523570680849</v>
      </c>
      <c r="L485" s="4">
        <f t="shared" si="72"/>
        <v>4.7226402250222501E-3</v>
      </c>
      <c r="M485" s="5">
        <f t="shared" si="77"/>
        <v>309.45713867469101</v>
      </c>
      <c r="N485" s="5">
        <f t="shared" si="78"/>
        <v>24.715413294531558</v>
      </c>
    </row>
    <row r="486" spans="1:14" x14ac:dyDescent="0.25">
      <c r="A486" s="2">
        <f t="shared" si="73"/>
        <v>2420</v>
      </c>
      <c r="B486" s="6">
        <f t="shared" si="79"/>
        <v>97.726292056147045</v>
      </c>
      <c r="C486" s="4">
        <f>[1]!Energy2Beta(B486)</f>
        <v>0.42530894362610294</v>
      </c>
      <c r="D486" s="4">
        <f t="shared" si="71"/>
        <v>0.1275033682096694</v>
      </c>
      <c r="E486" s="2">
        <f t="shared" si="80"/>
        <v>5</v>
      </c>
      <c r="F486" s="9">
        <f t="shared" si="74"/>
        <v>0.63751684104834694</v>
      </c>
      <c r="G486" s="9">
        <f>CompoundDensity*F486/10</f>
        <v>5.0916557544008326E-2</v>
      </c>
      <c r="H486" s="11">
        <f>[1]!StoppingPower(Zb,Ab,B486,Zt1_,ElossModel)/ft1_</f>
        <v>5.1396170008333328</v>
      </c>
      <c r="I486" s="11">
        <f>[1]!StoppingPower(Zb,Ab,B486,Zt2_,ElossModel)/ft2_</f>
        <v>6.0703271999999995</v>
      </c>
      <c r="J486" s="11">
        <f t="shared" si="75"/>
        <v>5.3722945506249999</v>
      </c>
      <c r="K486" s="4">
        <f t="shared" si="76"/>
        <v>0.27353874463026018</v>
      </c>
      <c r="L486" s="4">
        <f t="shared" si="72"/>
        <v>4.7227008072832401E-3</v>
      </c>
      <c r="M486" s="5">
        <f t="shared" si="77"/>
        <v>310.09465551573936</v>
      </c>
      <c r="N486" s="5">
        <f t="shared" si="78"/>
        <v>24.766329852075568</v>
      </c>
    </row>
    <row r="487" spans="1:14" x14ac:dyDescent="0.25">
      <c r="A487" s="2">
        <f t="shared" si="73"/>
        <v>2425</v>
      </c>
      <c r="B487" s="6">
        <f t="shared" si="79"/>
        <v>97.721569355339767</v>
      </c>
      <c r="C487" s="4">
        <f>[1]!Energy2Beta(B487)</f>
        <v>0.42530010614492531</v>
      </c>
      <c r="D487" s="4">
        <f t="shared" si="71"/>
        <v>0.12750071882118716</v>
      </c>
      <c r="E487" s="2">
        <f t="shared" si="80"/>
        <v>5</v>
      </c>
      <c r="F487" s="9">
        <f t="shared" si="74"/>
        <v>0.63750359410593582</v>
      </c>
      <c r="G487" s="9">
        <f>CompoundDensity*F487/10</f>
        <v>5.0915499550458779E-2</v>
      </c>
      <c r="H487" s="11">
        <f>[1]!StoppingPower(Zb,Ab,B487,Zt1_,ElossModel)/ft1_</f>
        <v>5.1397971658333335</v>
      </c>
      <c r="I487" s="11">
        <f>[1]!StoppingPower(Zb,Ab,B487,Zt2_,ElossModel)/ft2_</f>
        <v>6.07053888</v>
      </c>
      <c r="J487" s="11">
        <f t="shared" si="75"/>
        <v>5.3724825943750005</v>
      </c>
      <c r="K487" s="4">
        <f t="shared" si="76"/>
        <v>0.27354263511874793</v>
      </c>
      <c r="L487" s="4">
        <f t="shared" si="72"/>
        <v>4.7227679773404353E-3</v>
      </c>
      <c r="M487" s="5">
        <f t="shared" si="77"/>
        <v>310.73215910984527</v>
      </c>
      <c r="N487" s="5">
        <f t="shared" si="78"/>
        <v>24.817245351626028</v>
      </c>
    </row>
    <row r="488" spans="1:14" x14ac:dyDescent="0.25">
      <c r="A488" s="2">
        <f t="shared" si="73"/>
        <v>2430</v>
      </c>
      <c r="B488" s="6">
        <f t="shared" si="79"/>
        <v>97.716846587362426</v>
      </c>
      <c r="C488" s="4">
        <f>[1]!Energy2Beta(B488)</f>
        <v>0.42529126823274471</v>
      </c>
      <c r="D488" s="4">
        <f t="shared" si="71"/>
        <v>0.12749806930349453</v>
      </c>
      <c r="E488" s="2">
        <f t="shared" si="80"/>
        <v>5</v>
      </c>
      <c r="F488" s="9">
        <f t="shared" si="74"/>
        <v>0.63749034651747261</v>
      </c>
      <c r="G488" s="9">
        <f>CompoundDensity*F488/10</f>
        <v>5.0914441505310978E-2</v>
      </c>
      <c r="H488" s="11">
        <f>[1]!StoppingPower(Zb,Ab,B488,Zt1_,ElossModel)/ft1_</f>
        <v>5.1399673216666661</v>
      </c>
      <c r="I488" s="11">
        <f>[1]!StoppingPower(Zb,Ab,B488,Zt2_,ElossModel)/ft2_</f>
        <v>6.0707505599999996</v>
      </c>
      <c r="J488" s="11">
        <f t="shared" si="75"/>
        <v>5.3726631312499995</v>
      </c>
      <c r="K488" s="4">
        <f t="shared" si="76"/>
        <v>0.27354614272376904</v>
      </c>
      <c r="L488" s="4">
        <f t="shared" si="72"/>
        <v>4.7228285368384583E-3</v>
      </c>
      <c r="M488" s="5">
        <f t="shared" si="77"/>
        <v>311.36964945636277</v>
      </c>
      <c r="N488" s="5">
        <f t="shared" si="78"/>
        <v>24.868159793131337</v>
      </c>
    </row>
    <row r="489" spans="1:14" x14ac:dyDescent="0.25">
      <c r="A489" s="2">
        <f t="shared" si="73"/>
        <v>2435</v>
      </c>
      <c r="B489" s="6">
        <f t="shared" si="79"/>
        <v>97.712123758825584</v>
      </c>
      <c r="C489" s="4">
        <f>[1]!Energy2Beta(B489)</f>
        <v>0.42528242990189907</v>
      </c>
      <c r="D489" s="4">
        <f t="shared" si="71"/>
        <v>0.12749541966029032</v>
      </c>
      <c r="E489" s="2">
        <f t="shared" si="80"/>
        <v>5</v>
      </c>
      <c r="F489" s="9">
        <f t="shared" si="74"/>
        <v>0.63747709830145161</v>
      </c>
      <c r="G489" s="9">
        <f>CompoundDensity*F489/10</f>
        <v>5.0913383410042035E-2</v>
      </c>
      <c r="H489" s="11">
        <f>[1]!StoppingPower(Zb,Ab,B489,Zt1_,ElossModel)/ft1_</f>
        <v>5.1401474866666668</v>
      </c>
      <c r="I489" s="11">
        <f>[1]!StoppingPower(Zb,Ab,B489,Zt2_,ElossModel)/ft2_</f>
        <v>6.0709622400000001</v>
      </c>
      <c r="J489" s="11">
        <f t="shared" si="75"/>
        <v>5.3728511750000001</v>
      </c>
      <c r="K489" s="4">
        <f t="shared" si="76"/>
        <v>0.27355003187786986</v>
      </c>
      <c r="L489" s="4">
        <f t="shared" si="72"/>
        <v>4.7228956838571978E-3</v>
      </c>
      <c r="M489" s="5">
        <f t="shared" si="77"/>
        <v>312.00712655466424</v>
      </c>
      <c r="N489" s="5">
        <f t="shared" si="78"/>
        <v>24.919073176541378</v>
      </c>
    </row>
    <row r="490" spans="1:14" x14ac:dyDescent="0.25">
      <c r="A490" s="2">
        <f t="shared" si="73"/>
        <v>2440</v>
      </c>
      <c r="B490" s="6">
        <f t="shared" si="79"/>
        <v>97.707400863141729</v>
      </c>
      <c r="C490" s="4">
        <f>[1]!Energy2Beta(B490)</f>
        <v>0.4252735911400265</v>
      </c>
      <c r="D490" s="4">
        <f t="shared" si="71"/>
        <v>0.12749276988786853</v>
      </c>
      <c r="E490" s="2">
        <f t="shared" si="80"/>
        <v>5</v>
      </c>
      <c r="F490" s="9">
        <f t="shared" si="74"/>
        <v>0.63746384943934264</v>
      </c>
      <c r="G490" s="9">
        <f>CompoundDensity*F490/10</f>
        <v>5.0912325263171979E-2</v>
      </c>
      <c r="H490" s="11">
        <f>[1]!StoppingPower(Zb,Ab,B490,Zt1_,ElossModel)/ft1_</f>
        <v>5.1403176424999995</v>
      </c>
      <c r="I490" s="11">
        <f>[1]!StoppingPower(Zb,Ab,B490,Zt2_,ElossModel)/ft2_</f>
        <v>6.0711739199999997</v>
      </c>
      <c r="J490" s="11">
        <f t="shared" si="75"/>
        <v>5.3730317118749991</v>
      </c>
      <c r="K490" s="4">
        <f t="shared" si="76"/>
        <v>0.27355353816431771</v>
      </c>
      <c r="L490" s="4">
        <f t="shared" si="72"/>
        <v>4.7229562205897916E-3</v>
      </c>
      <c r="M490" s="5">
        <f t="shared" si="77"/>
        <v>312.64459040410361</v>
      </c>
      <c r="N490" s="5">
        <f t="shared" si="78"/>
        <v>24.969985501804551</v>
      </c>
    </row>
    <row r="491" spans="1:14" x14ac:dyDescent="0.25">
      <c r="A491" s="2">
        <f t="shared" si="73"/>
        <v>2445</v>
      </c>
      <c r="B491" s="6">
        <f t="shared" si="79"/>
        <v>97.702677906921139</v>
      </c>
      <c r="C491" s="4">
        <f>[1]!Energy2Beta(B491)</f>
        <v>0.42526475195946417</v>
      </c>
      <c r="D491" s="4">
        <f t="shared" si="71"/>
        <v>0.12749011998992776</v>
      </c>
      <c r="E491" s="2">
        <f t="shared" si="80"/>
        <v>5</v>
      </c>
      <c r="F491" s="9">
        <f t="shared" si="74"/>
        <v>0.63745059994963882</v>
      </c>
      <c r="G491" s="9">
        <f>CompoundDensity*F491/10</f>
        <v>5.0911267066177802E-2</v>
      </c>
      <c r="H491" s="11">
        <f>[1]!StoppingPower(Zb,Ab,B491,Zt1_,ElossModel)/ft1_</f>
        <v>5.1404978075000001</v>
      </c>
      <c r="I491" s="11">
        <f>[1]!StoppingPower(Zb,Ab,B491,Zt2_,ElossModel)/ft2_</f>
        <v>6.0713856000000002</v>
      </c>
      <c r="J491" s="11">
        <f t="shared" si="75"/>
        <v>5.3732197556249996</v>
      </c>
      <c r="K491" s="4">
        <f t="shared" si="76"/>
        <v>0.27355742598388699</v>
      </c>
      <c r="L491" s="4">
        <f t="shared" si="72"/>
        <v>4.7230233445675791E-3</v>
      </c>
      <c r="M491" s="5">
        <f t="shared" si="77"/>
        <v>313.28204100405327</v>
      </c>
      <c r="N491" s="5">
        <f t="shared" si="78"/>
        <v>25.020896768870728</v>
      </c>
    </row>
    <row r="492" spans="1:14" x14ac:dyDescent="0.25">
      <c r="A492" s="2">
        <f t="shared" si="73"/>
        <v>2450</v>
      </c>
      <c r="B492" s="6">
        <f t="shared" si="79"/>
        <v>97.697954883576571</v>
      </c>
      <c r="C492" s="4">
        <f>[1]!Energy2Beta(B492)</f>
        <v>0.42525591234785021</v>
      </c>
      <c r="D492" s="4">
        <f t="shared" si="71"/>
        <v>0.127487469962762</v>
      </c>
      <c r="E492" s="2">
        <f t="shared" si="80"/>
        <v>5</v>
      </c>
      <c r="F492" s="9">
        <f t="shared" si="74"/>
        <v>0.63743734981380995</v>
      </c>
      <c r="G492" s="9">
        <f>CompoundDensity*F492/10</f>
        <v>5.0910208817579558E-2</v>
      </c>
      <c r="H492" s="11">
        <f>[1]!StoppingPower(Zb,Ab,B492,Zt1_,ElossModel)/ft1_</f>
        <v>5.1406679633333328</v>
      </c>
      <c r="I492" s="11">
        <f>[1]!StoppingPower(Zb,Ab,B492,Zt2_,ElossModel)/ft2_</f>
        <v>6.0716023200000002</v>
      </c>
      <c r="J492" s="11">
        <f t="shared" si="75"/>
        <v>5.3734015524999998</v>
      </c>
      <c r="K492" s="4">
        <f t="shared" si="76"/>
        <v>0.2735609950984812</v>
      </c>
      <c r="L492" s="4">
        <f t="shared" si="72"/>
        <v>4.7230849660406101E-3</v>
      </c>
      <c r="M492" s="5">
        <f t="shared" si="77"/>
        <v>313.91947835386708</v>
      </c>
      <c r="N492" s="5">
        <f t="shared" si="78"/>
        <v>25.071806977688308</v>
      </c>
    </row>
    <row r="493" spans="1:14" x14ac:dyDescent="0.25">
      <c r="A493" s="2">
        <f t="shared" si="73"/>
        <v>2455</v>
      </c>
      <c r="B493" s="6">
        <f t="shared" si="79"/>
        <v>97.693231798610526</v>
      </c>
      <c r="C493" s="4">
        <f>[1]!Energy2Beta(B493)</f>
        <v>0.42524707231544939</v>
      </c>
      <c r="D493" s="4">
        <f t="shared" si="71"/>
        <v>0.12748481980944856</v>
      </c>
      <c r="E493" s="2">
        <f t="shared" si="80"/>
        <v>5</v>
      </c>
      <c r="F493" s="9">
        <f t="shared" si="74"/>
        <v>0.63742409904724284</v>
      </c>
      <c r="G493" s="9">
        <f>CompoundDensity*F493/10</f>
        <v>5.0909150518606137E-2</v>
      </c>
      <c r="H493" s="11">
        <f>[1]!StoppingPower(Zb,Ab,B493,Zt1_,ElossModel)/ft1_</f>
        <v>5.1408481283333334</v>
      </c>
      <c r="I493" s="11">
        <f>[1]!StoppingPower(Zb,Ab,B493,Zt2_,ElossModel)/ft2_</f>
        <v>6.0718139999999998</v>
      </c>
      <c r="J493" s="11">
        <f t="shared" si="75"/>
        <v>5.3735895962499995</v>
      </c>
      <c r="K493" s="4">
        <f t="shared" si="76"/>
        <v>0.27356488158070719</v>
      </c>
      <c r="L493" s="4">
        <f t="shared" si="72"/>
        <v>4.7231520669288995E-3</v>
      </c>
      <c r="M493" s="5">
        <f t="shared" si="77"/>
        <v>314.5569024529143</v>
      </c>
      <c r="N493" s="5">
        <f t="shared" si="78"/>
        <v>25.122716128206914</v>
      </c>
    </row>
    <row r="494" spans="1:14" x14ac:dyDescent="0.25">
      <c r="A494" s="2">
        <f t="shared" si="73"/>
        <v>2460</v>
      </c>
      <c r="B494" s="6">
        <f t="shared" si="79"/>
        <v>97.688508646543596</v>
      </c>
      <c r="C494" s="4">
        <f>[1]!Energy2Beta(B494)</f>
        <v>0.42523823185197196</v>
      </c>
      <c r="D494" s="4">
        <f t="shared" si="71"/>
        <v>0.12748216952690267</v>
      </c>
      <c r="E494" s="2">
        <f t="shared" si="80"/>
        <v>5</v>
      </c>
      <c r="F494" s="9">
        <f t="shared" si="74"/>
        <v>0.63741084763451328</v>
      </c>
      <c r="G494" s="9">
        <f>CompoundDensity*F494/10</f>
        <v>5.0908092168025679E-2</v>
      </c>
      <c r="H494" s="11">
        <f>[1]!StoppingPower(Zb,Ab,B494,Zt1_,ElossModel)/ft1_</f>
        <v>5.1410182841666661</v>
      </c>
      <c r="I494" s="11">
        <f>[1]!StoppingPower(Zb,Ab,B494,Zt2_,ElossModel)/ft2_</f>
        <v>6.0720256800000003</v>
      </c>
      <c r="J494" s="11">
        <f t="shared" si="75"/>
        <v>5.3737701331249994</v>
      </c>
      <c r="K494" s="4">
        <f t="shared" si="76"/>
        <v>0.27356838522691107</v>
      </c>
      <c r="L494" s="4">
        <f t="shared" si="72"/>
        <v>4.7232125580771566E-3</v>
      </c>
      <c r="M494" s="5">
        <f t="shared" si="77"/>
        <v>315.1943133005488</v>
      </c>
      <c r="N494" s="5">
        <f t="shared" si="78"/>
        <v>25.17362422037494</v>
      </c>
    </row>
    <row r="495" spans="1:14" x14ac:dyDescent="0.25">
      <c r="A495" s="2">
        <f t="shared" si="73"/>
        <v>2465</v>
      </c>
      <c r="B495" s="6">
        <f t="shared" si="79"/>
        <v>97.68378543398552</v>
      </c>
      <c r="C495" s="4">
        <f>[1]!Energy2Beta(B495)</f>
        <v>0.42522939096975643</v>
      </c>
      <c r="D495" s="4">
        <f t="shared" si="71"/>
        <v>0.12747951911882327</v>
      </c>
      <c r="E495" s="2">
        <f t="shared" si="80"/>
        <v>5</v>
      </c>
      <c r="F495" s="9">
        <f t="shared" si="74"/>
        <v>0.63739759559411635</v>
      </c>
      <c r="G495" s="9">
        <f>CompoundDensity*F495/10</f>
        <v>5.0907033767315292E-2</v>
      </c>
      <c r="H495" s="11">
        <f>[1]!StoppingPower(Zb,Ab,B495,Zt1_,ElossModel)/ft1_</f>
        <v>5.1411984491666667</v>
      </c>
      <c r="I495" s="11">
        <f>[1]!StoppingPower(Zb,Ab,B495,Zt2_,ElossModel)/ft2_</f>
        <v>6.0722373599999999</v>
      </c>
      <c r="J495" s="11">
        <f t="shared" si="75"/>
        <v>5.373958176875</v>
      </c>
      <c r="K495" s="4">
        <f t="shared" si="76"/>
        <v>0.27357227037431575</v>
      </c>
      <c r="L495" s="4">
        <f t="shared" si="72"/>
        <v>4.7232796359194902E-3</v>
      </c>
      <c r="M495" s="5">
        <f t="shared" si="77"/>
        <v>315.83171089614291</v>
      </c>
      <c r="N495" s="5">
        <f t="shared" si="78"/>
        <v>25.224531254142256</v>
      </c>
    </row>
    <row r="496" spans="1:14" x14ac:dyDescent="0.25">
      <c r="A496" s="2">
        <f t="shared" si="73"/>
        <v>2470</v>
      </c>
      <c r="B496" s="6">
        <f t="shared" si="79"/>
        <v>97.679062154349594</v>
      </c>
      <c r="C496" s="4">
        <f>[1]!Energy2Beta(B496)</f>
        <v>0.42522054965643985</v>
      </c>
      <c r="D496" s="4">
        <f t="shared" si="71"/>
        <v>0.12747686858150412</v>
      </c>
      <c r="E496" s="2">
        <f t="shared" si="80"/>
        <v>5</v>
      </c>
      <c r="F496" s="9">
        <f t="shared" si="74"/>
        <v>0.63738434290752055</v>
      </c>
      <c r="G496" s="9">
        <f>CompoundDensity*F496/10</f>
        <v>5.0905975314994946E-2</v>
      </c>
      <c r="H496" s="11">
        <f>[1]!StoppingPower(Zb,Ab,B496,Zt1_,ElossModel)/ft1_</f>
        <v>5.1413686050000003</v>
      </c>
      <c r="I496" s="11">
        <f>[1]!StoppingPower(Zb,Ab,B496,Zt2_,ElossModel)/ft2_</f>
        <v>6.0724490400000004</v>
      </c>
      <c r="J496" s="11">
        <f t="shared" si="75"/>
        <v>5.3741387137499999</v>
      </c>
      <c r="K496" s="4">
        <f t="shared" si="76"/>
        <v>0.27357577270151617</v>
      </c>
      <c r="L496" s="4">
        <f t="shared" si="72"/>
        <v>4.7233401042948908E-3</v>
      </c>
      <c r="M496" s="5">
        <f t="shared" si="77"/>
        <v>316.46909523905043</v>
      </c>
      <c r="N496" s="5">
        <f t="shared" si="78"/>
        <v>25.27543722945725</v>
      </c>
    </row>
    <row r="497" spans="1:14" x14ac:dyDescent="0.25">
      <c r="A497" s="2">
        <f t="shared" si="73"/>
        <v>2475</v>
      </c>
      <c r="B497" s="6">
        <f t="shared" si="79"/>
        <v>97.674338814245303</v>
      </c>
      <c r="C497" s="4">
        <f>[1]!Energy2Beta(B497)</f>
        <v>0.4252117079243608</v>
      </c>
      <c r="D497" s="4">
        <f t="shared" si="71"/>
        <v>0.12747421791864413</v>
      </c>
      <c r="E497" s="2">
        <f t="shared" si="80"/>
        <v>5</v>
      </c>
      <c r="F497" s="9">
        <f t="shared" si="74"/>
        <v>0.63737108959322064</v>
      </c>
      <c r="G497" s="9">
        <f>CompoundDensity*F497/10</f>
        <v>5.0904916812541758E-2</v>
      </c>
      <c r="H497" s="11">
        <f>[1]!StoppingPower(Zb,Ab,B497,Zt1_,ElossModel)/ft1_</f>
        <v>5.14154877</v>
      </c>
      <c r="I497" s="11">
        <f>[1]!StoppingPower(Zb,Ab,B497,Zt2_,ElossModel)/ft2_</f>
        <v>6.07266072</v>
      </c>
      <c r="J497" s="11">
        <f t="shared" si="75"/>
        <v>5.3743267575000004</v>
      </c>
      <c r="K497" s="4">
        <f t="shared" si="76"/>
        <v>0.27357965651395483</v>
      </c>
      <c r="L497" s="4">
        <f t="shared" si="72"/>
        <v>4.7234071590887706E-3</v>
      </c>
      <c r="M497" s="5">
        <f t="shared" si="77"/>
        <v>317.10646632864365</v>
      </c>
      <c r="N497" s="5">
        <f t="shared" si="78"/>
        <v>25.326342146269791</v>
      </c>
    </row>
    <row r="498" spans="1:14" x14ac:dyDescent="0.25">
      <c r="A498" s="2">
        <f t="shared" si="73"/>
        <v>2480</v>
      </c>
      <c r="B498" s="6">
        <f t="shared" si="79"/>
        <v>97.669615407086212</v>
      </c>
      <c r="C498" s="4">
        <f>[1]!Energy2Beta(B498)</f>
        <v>0.42520286576115635</v>
      </c>
      <c r="D498" s="4">
        <f t="shared" si="71"/>
        <v>0.12747156712653707</v>
      </c>
      <c r="E498" s="2">
        <f t="shared" si="80"/>
        <v>5</v>
      </c>
      <c r="F498" s="9">
        <f t="shared" si="74"/>
        <v>0.63735783563268533</v>
      </c>
      <c r="G498" s="9">
        <f>CompoundDensity*F498/10</f>
        <v>5.0903858258475675E-2</v>
      </c>
      <c r="H498" s="11">
        <f>[1]!StoppingPower(Zb,Ab,B498,Zt1_,ElossModel)/ft1_</f>
        <v>5.1417189258333336</v>
      </c>
      <c r="I498" s="11">
        <f>[1]!StoppingPower(Zb,Ab,B498,Zt2_,ElossModel)/ft2_</f>
        <v>6.0728723999999996</v>
      </c>
      <c r="J498" s="11">
        <f t="shared" si="75"/>
        <v>5.3745072943750003</v>
      </c>
      <c r="K498" s="4">
        <f t="shared" si="76"/>
        <v>0.27358315752200862</v>
      </c>
      <c r="L498" s="4">
        <f t="shared" si="72"/>
        <v>4.7234676046888418E-3</v>
      </c>
      <c r="M498" s="5">
        <f t="shared" si="77"/>
        <v>317.74382416427636</v>
      </c>
      <c r="N498" s="5">
        <f t="shared" si="78"/>
        <v>25.377246004528267</v>
      </c>
    </row>
    <row r="499" spans="1:14" x14ac:dyDescent="0.25">
      <c r="A499" s="2">
        <f t="shared" si="73"/>
        <v>2485</v>
      </c>
      <c r="B499" s="6">
        <f t="shared" si="79"/>
        <v>97.664891939481521</v>
      </c>
      <c r="C499" s="4">
        <f>[1]!Energy2Beta(B499)</f>
        <v>0.42519402317916466</v>
      </c>
      <c r="D499" s="4">
        <f t="shared" si="71"/>
        <v>0.12746891620888176</v>
      </c>
      <c r="E499" s="2">
        <f t="shared" si="80"/>
        <v>5</v>
      </c>
      <c r="F499" s="9">
        <f t="shared" si="74"/>
        <v>0.63734458104440883</v>
      </c>
      <c r="G499" s="9">
        <f>CompoundDensity*F499/10</f>
        <v>5.09027996542738E-2</v>
      </c>
      <c r="H499" s="11">
        <f>[1]!StoppingPower(Zb,Ab,B499,Zt1_,ElossModel)/ft1_</f>
        <v>5.1418890816666663</v>
      </c>
      <c r="I499" s="11">
        <f>[1]!StoppingPower(Zb,Ab,B499,Zt2_,ElossModel)/ft2_</f>
        <v>6.0730840800000001</v>
      </c>
      <c r="J499" s="11">
        <f t="shared" si="75"/>
        <v>5.3746878312500002</v>
      </c>
      <c r="K499" s="4">
        <f t="shared" si="76"/>
        <v>0.2735866578783821</v>
      </c>
      <c r="L499" s="4">
        <f t="shared" si="72"/>
        <v>4.7235280390375235E-3</v>
      </c>
      <c r="M499" s="5">
        <f t="shared" si="77"/>
        <v>318.38116874532079</v>
      </c>
      <c r="N499" s="5">
        <f t="shared" si="78"/>
        <v>25.428148804182541</v>
      </c>
    </row>
    <row r="500" spans="1:14" x14ac:dyDescent="0.25">
      <c r="A500" s="2">
        <f t="shared" si="73"/>
        <v>2490</v>
      </c>
      <c r="B500" s="6">
        <f t="shared" si="79"/>
        <v>97.660168411442484</v>
      </c>
      <c r="C500" s="4">
        <f>[1]!Energy2Beta(B500)</f>
        <v>0.42518518017837437</v>
      </c>
      <c r="D500" s="4">
        <f t="shared" si="71"/>
        <v>0.12746626516567486</v>
      </c>
      <c r="E500" s="2">
        <f t="shared" si="80"/>
        <v>5</v>
      </c>
      <c r="F500" s="9">
        <f t="shared" si="74"/>
        <v>0.63733132582837426</v>
      </c>
      <c r="G500" s="9">
        <f>CompoundDensity*F500/10</f>
        <v>5.0901740999934761E-2</v>
      </c>
      <c r="H500" s="11">
        <f>[1]!StoppingPower(Zb,Ab,B500,Zt1_,ElossModel)/ft1_</f>
        <v>5.1420692466666669</v>
      </c>
      <c r="I500" s="11">
        <f>[1]!StoppingPower(Zb,Ab,B500,Zt2_,ElossModel)/ft2_</f>
        <v>6.0732957599999997</v>
      </c>
      <c r="J500" s="11">
        <f t="shared" si="75"/>
        <v>5.3748758749999999</v>
      </c>
      <c r="K500" s="4">
        <f t="shared" si="76"/>
        <v>0.27359053969604774</v>
      </c>
      <c r="L500" s="4">
        <f t="shared" si="72"/>
        <v>4.7235950593912503E-3</v>
      </c>
      <c r="M500" s="5">
        <f t="shared" si="77"/>
        <v>319.01850007114916</v>
      </c>
      <c r="N500" s="5">
        <f t="shared" si="78"/>
        <v>25.479050545182474</v>
      </c>
    </row>
    <row r="501" spans="1:14" x14ac:dyDescent="0.25">
      <c r="A501" s="2">
        <f t="shared" si="73"/>
        <v>2495</v>
      </c>
      <c r="B501" s="6">
        <f t="shared" si="79"/>
        <v>97.655444816383095</v>
      </c>
      <c r="C501" s="4">
        <f>[1]!Energy2Beta(B501)</f>
        <v>0.42517633674642175</v>
      </c>
      <c r="D501" s="4">
        <f t="shared" si="71"/>
        <v>0.12746361399320977</v>
      </c>
      <c r="E501" s="2">
        <f t="shared" si="80"/>
        <v>5</v>
      </c>
      <c r="F501" s="9">
        <f t="shared" si="74"/>
        <v>0.63731806996604878</v>
      </c>
      <c r="G501" s="9">
        <f>CompoundDensity*F501/10</f>
        <v>5.0900682293978414E-2</v>
      </c>
      <c r="H501" s="11">
        <f>[1]!StoppingPower(Zb,Ab,B501,Zt1_,ElossModel)/ft1_</f>
        <v>5.1422394024999996</v>
      </c>
      <c r="I501" s="11">
        <f>[1]!StoppingPower(Zb,Ab,B501,Zt2_,ElossModel)/ft2_</f>
        <v>6.0735074400000002</v>
      </c>
      <c r="J501" s="11">
        <f t="shared" si="75"/>
        <v>5.3750564118749997</v>
      </c>
      <c r="K501" s="4">
        <f t="shared" si="76"/>
        <v>0.27359403873306093</v>
      </c>
      <c r="L501" s="4">
        <f t="shared" si="72"/>
        <v>4.7236554709609146E-3</v>
      </c>
      <c r="M501" s="5">
        <f t="shared" si="77"/>
        <v>319.65581814111522</v>
      </c>
      <c r="N501" s="5">
        <f t="shared" si="78"/>
        <v>25.529951227476452</v>
      </c>
    </row>
    <row r="502" spans="1:14" x14ac:dyDescent="0.25">
      <c r="A502" s="2">
        <f t="shared" si="73"/>
        <v>2500</v>
      </c>
      <c r="B502" s="6">
        <f t="shared" si="79"/>
        <v>97.650721160912141</v>
      </c>
      <c r="C502" s="4">
        <f>[1]!Energy2Beta(B502)</f>
        <v>0.42516749289564576</v>
      </c>
      <c r="D502" s="4">
        <f t="shared" si="71"/>
        <v>0.12746096269518564</v>
      </c>
      <c r="E502" s="2">
        <f t="shared" si="80"/>
        <v>5</v>
      </c>
      <c r="F502" s="9">
        <f t="shared" si="74"/>
        <v>0.63730481347592827</v>
      </c>
      <c r="G502" s="9">
        <f>CompoundDensity*F502/10</f>
        <v>5.0899623537881966E-2</v>
      </c>
      <c r="H502" s="11">
        <f>[1]!StoppingPower(Zb,Ab,B502,Zt1_,ElossModel)/ft1_</f>
        <v>5.1424195675000002</v>
      </c>
      <c r="I502" s="11">
        <f>[1]!StoppingPower(Zb,Ab,B502,Zt2_,ElossModel)/ft2_</f>
        <v>6.0737191199999998</v>
      </c>
      <c r="J502" s="11">
        <f t="shared" si="75"/>
        <v>5.3752444556250003</v>
      </c>
      <c r="K502" s="4">
        <f t="shared" si="76"/>
        <v>0.27359791921539978</v>
      </c>
      <c r="L502" s="4">
        <f t="shared" si="72"/>
        <v>4.7237224682599591E-3</v>
      </c>
      <c r="M502" s="5">
        <f t="shared" si="77"/>
        <v>320.29312295459113</v>
      </c>
      <c r="N502" s="5">
        <f t="shared" si="78"/>
        <v>25.580850851014333</v>
      </c>
    </row>
    <row r="503" spans="1:14" x14ac:dyDescent="0.25">
      <c r="A503" s="2">
        <f t="shared" si="73"/>
        <v>2505</v>
      </c>
      <c r="B503" s="6">
        <f t="shared" si="79"/>
        <v>97.645997438443885</v>
      </c>
      <c r="C503" s="4">
        <f>[1]!Energy2Beta(B503)</f>
        <v>0.42515864861368308</v>
      </c>
      <c r="D503" s="4">
        <f t="shared" si="71"/>
        <v>0.12745831126789606</v>
      </c>
      <c r="E503" s="2">
        <f t="shared" si="80"/>
        <v>5</v>
      </c>
      <c r="F503" s="9">
        <f t="shared" si="74"/>
        <v>0.63729155633948031</v>
      </c>
      <c r="G503" s="9">
        <f>CompoundDensity*F503/10</f>
        <v>5.0898564730165276E-2</v>
      </c>
      <c r="H503" s="11">
        <f>[1]!StoppingPower(Zb,Ab,B503,Zt1_,ElossModel)/ft1_</f>
        <v>5.1425897233333329</v>
      </c>
      <c r="I503" s="11">
        <f>[1]!StoppingPower(Zb,Ab,B503,Zt2_,ElossModel)/ft2_</f>
        <v>6.0739308000000003</v>
      </c>
      <c r="J503" s="11">
        <f t="shared" si="75"/>
        <v>5.3754249924999993</v>
      </c>
      <c r="K503" s="4">
        <f t="shared" si="76"/>
        <v>0.2736014169329094</v>
      </c>
      <c r="L503" s="4">
        <f t="shared" si="72"/>
        <v>4.7237828570481314E-3</v>
      </c>
      <c r="M503" s="5">
        <f t="shared" si="77"/>
        <v>320.93041451093063</v>
      </c>
      <c r="N503" s="5">
        <f t="shared" si="78"/>
        <v>25.631749415744498</v>
      </c>
    </row>
    <row r="504" spans="1:14" x14ac:dyDescent="0.25">
      <c r="A504" s="2">
        <f t="shared" si="73"/>
        <v>2510</v>
      </c>
      <c r="B504" s="6">
        <f t="shared" si="79"/>
        <v>97.641273655586843</v>
      </c>
      <c r="C504" s="4">
        <f>[1]!Energy2Beta(B504)</f>
        <v>0.42514980391287266</v>
      </c>
      <c r="D504" s="4">
        <f t="shared" si="71"/>
        <v>0.12745565971504008</v>
      </c>
      <c r="E504" s="2">
        <f t="shared" si="80"/>
        <v>5</v>
      </c>
      <c r="F504" s="9">
        <f t="shared" si="74"/>
        <v>0.63727829857520035</v>
      </c>
      <c r="G504" s="9">
        <f>CompoundDensity*F504/10</f>
        <v>5.0897505872305529E-2</v>
      </c>
      <c r="H504" s="11">
        <f>[1]!StoppingPower(Zb,Ab,B504,Zt1_,ElossModel)/ft1_</f>
        <v>5.1427698883333335</v>
      </c>
      <c r="I504" s="11">
        <f>[1]!StoppingPower(Zb,Ab,B504,Zt2_,ElossModel)/ft2_</f>
        <v>6.074142479999999</v>
      </c>
      <c r="J504" s="11">
        <f t="shared" si="75"/>
        <v>5.3756130362499999</v>
      </c>
      <c r="K504" s="4">
        <f t="shared" si="76"/>
        <v>0.27360529607977652</v>
      </c>
      <c r="L504" s="4">
        <f t="shared" si="72"/>
        <v>4.7238498312899913E-3</v>
      </c>
      <c r="M504" s="5">
        <f t="shared" si="77"/>
        <v>321.56769280950584</v>
      </c>
      <c r="N504" s="5">
        <f t="shared" si="78"/>
        <v>25.682646921616804</v>
      </c>
    </row>
    <row r="505" spans="1:14" x14ac:dyDescent="0.25">
      <c r="A505" s="2">
        <f t="shared" si="73"/>
        <v>2515</v>
      </c>
      <c r="B505" s="6">
        <f t="shared" si="79"/>
        <v>97.63654980575555</v>
      </c>
      <c r="C505" s="4">
        <f>[1]!Energy2Beta(B505)</f>
        <v>0.42514095878085068</v>
      </c>
      <c r="D505" s="4">
        <f t="shared" si="71"/>
        <v>0.12745300803291124</v>
      </c>
      <c r="E505" s="2">
        <f t="shared" si="80"/>
        <v>5</v>
      </c>
      <c r="F505" s="9">
        <f t="shared" si="74"/>
        <v>0.63726504016455621</v>
      </c>
      <c r="G505" s="9">
        <f>CompoundDensity*F505/10</f>
        <v>5.0896446962822604E-2</v>
      </c>
      <c r="H505" s="11">
        <f>[1]!StoppingPower(Zb,Ab,B505,Zt1_,ElossModel)/ft1_</f>
        <v>5.1429400441666671</v>
      </c>
      <c r="I505" s="11">
        <f>[1]!StoppingPower(Zb,Ab,B505,Zt2_,ElossModel)/ft2_</f>
        <v>6.0743592</v>
      </c>
      <c r="J505" s="11">
        <f t="shared" si="75"/>
        <v>5.3757948331250001</v>
      </c>
      <c r="K505" s="4">
        <f t="shared" si="76"/>
        <v>0.27360885660716233</v>
      </c>
      <c r="L505" s="4">
        <f t="shared" si="72"/>
        <v>4.7239113045031622E-3</v>
      </c>
      <c r="M505" s="5">
        <f t="shared" si="77"/>
        <v>322.20495784967039</v>
      </c>
      <c r="N505" s="5">
        <f t="shared" si="78"/>
        <v>25.733543368579628</v>
      </c>
    </row>
    <row r="506" spans="1:14" x14ac:dyDescent="0.25">
      <c r="A506" s="2">
        <f t="shared" si="73"/>
        <v>2520</v>
      </c>
      <c r="B506" s="6">
        <f t="shared" si="79"/>
        <v>97.63182589445104</v>
      </c>
      <c r="C506" s="4">
        <f>[1]!Energy2Beta(B506)</f>
        <v>0.4251321132278838</v>
      </c>
      <c r="D506" s="4">
        <f t="shared" si="71"/>
        <v>0.12745035622458728</v>
      </c>
      <c r="E506" s="2">
        <f t="shared" si="80"/>
        <v>5</v>
      </c>
      <c r="F506" s="9">
        <f t="shared" si="74"/>
        <v>0.63725178112293634</v>
      </c>
      <c r="G506" s="9">
        <f>CompoundDensity*F506/10</f>
        <v>5.0895388002945553E-2</v>
      </c>
      <c r="H506" s="11">
        <f>[1]!StoppingPower(Zb,Ab,B506,Zt1_,ElossModel)/ft1_</f>
        <v>5.1431202091666668</v>
      </c>
      <c r="I506" s="11">
        <f>[1]!StoppingPower(Zb,Ab,B506,Zt2_,ElossModel)/ft2_</f>
        <v>6.0745708800000005</v>
      </c>
      <c r="J506" s="11">
        <f t="shared" si="75"/>
        <v>5.3759828768749998</v>
      </c>
      <c r="K506" s="4">
        <f t="shared" si="76"/>
        <v>0.27361273441574457</v>
      </c>
      <c r="L506" s="4">
        <f t="shared" si="72"/>
        <v>4.7239782556392678E-3</v>
      </c>
      <c r="M506" s="5">
        <f t="shared" si="77"/>
        <v>322.84220963079332</v>
      </c>
      <c r="N506" s="5">
        <f t="shared" si="78"/>
        <v>25.784438756582574</v>
      </c>
    </row>
    <row r="507" spans="1:14" x14ac:dyDescent="0.25">
      <c r="A507" s="2">
        <f t="shared" si="73"/>
        <v>2525</v>
      </c>
      <c r="B507" s="6">
        <f t="shared" si="79"/>
        <v>97.6271019161954</v>
      </c>
      <c r="C507" s="4">
        <f>[1]!Energy2Beta(B507)</f>
        <v>0.42512326724368038</v>
      </c>
      <c r="D507" s="4">
        <f t="shared" si="71"/>
        <v>0.12744770428698293</v>
      </c>
      <c r="E507" s="2">
        <f t="shared" si="80"/>
        <v>5</v>
      </c>
      <c r="F507" s="9">
        <f t="shared" si="74"/>
        <v>0.63723852143491466</v>
      </c>
      <c r="G507" s="9">
        <f>CompoundDensity*F507/10</f>
        <v>5.0894328991442327E-2</v>
      </c>
      <c r="H507" s="11">
        <f>[1]!StoppingPower(Zb,Ab,B507,Zt1_,ElossModel)/ft1_</f>
        <v>5.1432903650000004</v>
      </c>
      <c r="I507" s="11">
        <f>[1]!StoppingPower(Zb,Ab,B507,Zt2_,ElossModel)/ft2_</f>
        <v>6.0747825600000001</v>
      </c>
      <c r="J507" s="11">
        <f t="shared" si="75"/>
        <v>5.3761634137500005</v>
      </c>
      <c r="K507" s="4">
        <f t="shared" si="76"/>
        <v>0.27361622949114822</v>
      </c>
      <c r="L507" s="4">
        <f t="shared" si="72"/>
        <v>4.7240385988109555E-3</v>
      </c>
      <c r="M507" s="5">
        <f t="shared" si="77"/>
        <v>323.47944815222826</v>
      </c>
      <c r="N507" s="5">
        <f t="shared" si="78"/>
        <v>25.835333085574018</v>
      </c>
    </row>
    <row r="508" spans="1:14" x14ac:dyDescent="0.25">
      <c r="A508" s="2">
        <f t="shared" si="73"/>
        <v>2530</v>
      </c>
      <c r="B508" s="6">
        <f t="shared" si="79"/>
        <v>97.622377877596591</v>
      </c>
      <c r="C508" s="4">
        <f>[1]!Energy2Beta(B508)</f>
        <v>0.42511442084058126</v>
      </c>
      <c r="D508" s="4">
        <f t="shared" si="71"/>
        <v>0.12744505222379784</v>
      </c>
      <c r="E508" s="2">
        <f t="shared" si="80"/>
        <v>5</v>
      </c>
      <c r="F508" s="9">
        <f t="shared" si="74"/>
        <v>0.63722526111898925</v>
      </c>
      <c r="G508" s="9">
        <f>CompoundDensity*F508/10</f>
        <v>5.0893269929790319E-2</v>
      </c>
      <c r="H508" s="11">
        <f>[1]!StoppingPower(Zb,Ab,B508,Zt1_,ElossModel)/ft1_</f>
        <v>5.1434705300000001</v>
      </c>
      <c r="I508" s="11">
        <f>[1]!StoppingPower(Zb,Ab,B508,Zt2_,ElossModel)/ft2_</f>
        <v>6.0749942399999997</v>
      </c>
      <c r="J508" s="11">
        <f t="shared" si="75"/>
        <v>5.3763514575000002</v>
      </c>
      <c r="K508" s="4">
        <f t="shared" si="76"/>
        <v>0.27362010596396913</v>
      </c>
      <c r="L508" s="4">
        <f t="shared" si="72"/>
        <v>4.7241055268848753E-3</v>
      </c>
      <c r="M508" s="5">
        <f t="shared" si="77"/>
        <v>324.11667341334726</v>
      </c>
      <c r="N508" s="5">
        <f t="shared" si="78"/>
        <v>25.886226355503808</v>
      </c>
    </row>
    <row r="509" spans="1:14" x14ac:dyDescent="0.25">
      <c r="A509" s="2">
        <f t="shared" si="73"/>
        <v>2535</v>
      </c>
      <c r="B509" s="6">
        <f t="shared" si="79"/>
        <v>97.617653772069701</v>
      </c>
      <c r="C509" s="4">
        <f>[1]!Energy2Beta(B509)</f>
        <v>0.42510557400622112</v>
      </c>
      <c r="D509" s="4">
        <f t="shared" si="71"/>
        <v>0.12744240003132504</v>
      </c>
      <c r="E509" s="2">
        <f t="shared" si="80"/>
        <v>5</v>
      </c>
      <c r="F509" s="9">
        <f t="shared" si="74"/>
        <v>0.63721200015662516</v>
      </c>
      <c r="G509" s="9">
        <f>CompoundDensity*F509/10</f>
        <v>5.0892210816509173E-2</v>
      </c>
      <c r="H509" s="11">
        <f>[1]!StoppingPower(Zb,Ab,B509,Zt1_,ElossModel)/ft1_</f>
        <v>5.1436406858333337</v>
      </c>
      <c r="I509" s="11">
        <f>[1]!StoppingPower(Zb,Ab,B509,Zt2_,ElossModel)/ft2_</f>
        <v>6.0752059199999993</v>
      </c>
      <c r="J509" s="11">
        <f t="shared" si="75"/>
        <v>5.3765319943750001</v>
      </c>
      <c r="K509" s="4">
        <f t="shared" si="76"/>
        <v>0.273623599719439</v>
      </c>
      <c r="L509" s="4">
        <f t="shared" si="72"/>
        <v>4.7241658472676439E-3</v>
      </c>
      <c r="M509" s="5">
        <f t="shared" si="77"/>
        <v>324.75388541350389</v>
      </c>
      <c r="N509" s="5">
        <f t="shared" si="78"/>
        <v>25.937118566320319</v>
      </c>
    </row>
    <row r="510" spans="1:14" x14ac:dyDescent="0.25">
      <c r="A510" s="2">
        <f t="shared" si="73"/>
        <v>2540</v>
      </c>
      <c r="B510" s="6">
        <f t="shared" si="79"/>
        <v>97.612929606222437</v>
      </c>
      <c r="C510" s="4">
        <f>[1]!Energy2Beta(B510)</f>
        <v>0.42509672675294047</v>
      </c>
      <c r="D510" s="4">
        <f t="shared" si="71"/>
        <v>0.12743974771326402</v>
      </c>
      <c r="E510" s="2">
        <f t="shared" si="80"/>
        <v>5</v>
      </c>
      <c r="F510" s="9">
        <f t="shared" si="74"/>
        <v>0.63719873856632014</v>
      </c>
      <c r="G510" s="9">
        <f>CompoundDensity*F510/10</f>
        <v>5.0891151653076297E-2</v>
      </c>
      <c r="H510" s="11">
        <f>[1]!StoppingPower(Zb,Ab,B510,Zt1_,ElossModel)/ft1_</f>
        <v>5.1438208508333325</v>
      </c>
      <c r="I510" s="11">
        <f>[1]!StoppingPower(Zb,Ab,B510,Zt2_,ElossModel)/ft2_</f>
        <v>6.0754175999999998</v>
      </c>
      <c r="J510" s="11">
        <f t="shared" si="75"/>
        <v>5.3767200381249989</v>
      </c>
      <c r="K510" s="4">
        <f t="shared" si="76"/>
        <v>0.27362747485635347</v>
      </c>
      <c r="L510" s="4">
        <f t="shared" si="72"/>
        <v>4.7242327522768737E-3</v>
      </c>
      <c r="M510" s="5">
        <f t="shared" si="77"/>
        <v>325.39108415207022</v>
      </c>
      <c r="N510" s="5">
        <f t="shared" si="78"/>
        <v>25.988009717973394</v>
      </c>
    </row>
    <row r="511" spans="1:14" x14ac:dyDescent="0.25">
      <c r="A511" s="2">
        <f t="shared" si="73"/>
        <v>2545</v>
      </c>
      <c r="B511" s="6">
        <f t="shared" si="79"/>
        <v>97.608205373470156</v>
      </c>
      <c r="C511" s="4">
        <f>[1]!Energy2Beta(B511)</f>
        <v>0.42508787906837436</v>
      </c>
      <c r="D511" s="4">
        <f t="shared" si="71"/>
        <v>0.12743709526590796</v>
      </c>
      <c r="E511" s="2">
        <f t="shared" si="80"/>
        <v>5</v>
      </c>
      <c r="F511" s="9">
        <f t="shared" si="74"/>
        <v>0.63718547632953981</v>
      </c>
      <c r="G511" s="9">
        <f>CompoundDensity*F511/10</f>
        <v>5.0890092438011361E-2</v>
      </c>
      <c r="H511" s="11">
        <f>[1]!StoppingPower(Zb,Ab,B511,Zt1_,ElossModel)/ft1_</f>
        <v>5.143991006666667</v>
      </c>
      <c r="I511" s="11">
        <f>[1]!StoppingPower(Zb,Ab,B511,Zt2_,ElossModel)/ft2_</f>
        <v>6.0756292799999994</v>
      </c>
      <c r="J511" s="11">
        <f t="shared" si="75"/>
        <v>5.3769005750000005</v>
      </c>
      <c r="K511" s="4">
        <f t="shared" si="76"/>
        <v>0.27363096729174646</v>
      </c>
      <c r="L511" s="4">
        <f t="shared" si="72"/>
        <v>4.724293049868252E-3</v>
      </c>
      <c r="M511" s="5">
        <f t="shared" si="77"/>
        <v>326.02826962839976</v>
      </c>
      <c r="N511" s="5">
        <f t="shared" si="78"/>
        <v>26.038899810411404</v>
      </c>
    </row>
    <row r="512" spans="1:14" x14ac:dyDescent="0.25">
      <c r="A512" s="2">
        <f t="shared" si="73"/>
        <v>2550</v>
      </c>
      <c r="B512" s="6">
        <f t="shared" si="79"/>
        <v>97.603481080420295</v>
      </c>
      <c r="C512" s="4">
        <f>[1]!Energy2Beta(B512)</f>
        <v>0.42507903096486344</v>
      </c>
      <c r="D512" s="4">
        <f t="shared" si="71"/>
        <v>0.12743444269295642</v>
      </c>
      <c r="E512" s="2">
        <f t="shared" si="80"/>
        <v>5</v>
      </c>
      <c r="F512" s="9">
        <f t="shared" si="74"/>
        <v>0.63717221346478214</v>
      </c>
      <c r="G512" s="9">
        <f>CompoundDensity*F512/10</f>
        <v>5.0889033172791753E-2</v>
      </c>
      <c r="H512" s="11">
        <f>[1]!StoppingPower(Zb,Ab,B512,Zt1_,ElossModel)/ft1_</f>
        <v>5.1441711716666658</v>
      </c>
      <c r="I512" s="11">
        <f>[1]!StoppingPower(Zb,Ab,B512,Zt2_,ElossModel)/ft2_</f>
        <v>6.0758409599999998</v>
      </c>
      <c r="J512" s="11">
        <f t="shared" si="75"/>
        <v>5.3770886187499993</v>
      </c>
      <c r="K512" s="4">
        <f t="shared" si="76"/>
        <v>0.27363484109260972</v>
      </c>
      <c r="L512" s="4">
        <f t="shared" si="72"/>
        <v>4.7243599318102921E-3</v>
      </c>
      <c r="M512" s="5">
        <f t="shared" si="77"/>
        <v>326.66544184186455</v>
      </c>
      <c r="N512" s="5">
        <f t="shared" si="78"/>
        <v>26.089788843584195</v>
      </c>
    </row>
    <row r="513" spans="1:14" x14ac:dyDescent="0.25">
      <c r="A513" s="2">
        <f t="shared" si="73"/>
        <v>2555</v>
      </c>
      <c r="B513" s="6">
        <f t="shared" si="79"/>
        <v>97.598756720488481</v>
      </c>
      <c r="C513" s="4">
        <f>[1]!Energy2Beta(B513)</f>
        <v>0.42507018243004219</v>
      </c>
      <c r="D513" s="4">
        <f t="shared" si="71"/>
        <v>0.12743178999070234</v>
      </c>
      <c r="E513" s="2">
        <f t="shared" si="80"/>
        <v>5</v>
      </c>
      <c r="F513" s="9">
        <f t="shared" si="74"/>
        <v>0.63715894995351174</v>
      </c>
      <c r="G513" s="9">
        <f>CompoundDensity*F513/10</f>
        <v>5.0887973855937116E-2</v>
      </c>
      <c r="H513" s="11">
        <f>[1]!StoppingPower(Zb,Ab,B513,Zt1_,ElossModel)/ft1_</f>
        <v>5.1443413275000003</v>
      </c>
      <c r="I513" s="11">
        <f>[1]!StoppingPower(Zb,Ab,B513,Zt2_,ElossModel)/ft2_</f>
        <v>6.0760526399999994</v>
      </c>
      <c r="J513" s="11">
        <f t="shared" si="75"/>
        <v>5.3772691556250001</v>
      </c>
      <c r="K513" s="4">
        <f t="shared" si="76"/>
        <v>0.27363833220778205</v>
      </c>
      <c r="L513" s="4">
        <f t="shared" si="72"/>
        <v>4.7244202066077986E-3</v>
      </c>
      <c r="M513" s="5">
        <f t="shared" si="77"/>
        <v>327.30260079181807</v>
      </c>
      <c r="N513" s="5">
        <f t="shared" si="78"/>
        <v>26.140676817440131</v>
      </c>
    </row>
    <row r="514" spans="1:14" x14ac:dyDescent="0.25">
      <c r="A514" s="2">
        <f t="shared" si="73"/>
        <v>2560</v>
      </c>
      <c r="B514" s="6">
        <f t="shared" si="79"/>
        <v>97.594032300281867</v>
      </c>
      <c r="C514" s="4">
        <f>[1]!Energy2Beta(B514)</f>
        <v>0.42506133347625252</v>
      </c>
      <c r="D514" s="4">
        <f t="shared" si="71"/>
        <v>0.12742913716284573</v>
      </c>
      <c r="E514" s="2">
        <f t="shared" si="80"/>
        <v>5</v>
      </c>
      <c r="F514" s="9">
        <f t="shared" si="74"/>
        <v>0.6371456858142287</v>
      </c>
      <c r="G514" s="9">
        <f>CompoundDensity*F514/10</f>
        <v>5.0886914488925003E-2</v>
      </c>
      <c r="H514" s="11">
        <f>[1]!StoppingPower(Zb,Ab,B514,Zt1_,ElossModel)/ft1_</f>
        <v>5.1445214925</v>
      </c>
      <c r="I514" s="11">
        <f>[1]!StoppingPower(Zb,Ab,B514,Zt2_,ElossModel)/ft2_</f>
        <v>6.0762693599999995</v>
      </c>
      <c r="J514" s="11">
        <f t="shared" si="75"/>
        <v>5.3774584593749992</v>
      </c>
      <c r="K514" s="4">
        <f t="shared" si="76"/>
        <v>0.27364226878996195</v>
      </c>
      <c r="L514" s="4">
        <f t="shared" si="72"/>
        <v>4.7244881724817526E-3</v>
      </c>
      <c r="M514" s="5">
        <f t="shared" si="77"/>
        <v>327.9397464776323</v>
      </c>
      <c r="N514" s="5">
        <f t="shared" si="78"/>
        <v>26.191563731929055</v>
      </c>
    </row>
    <row r="515" spans="1:14" x14ac:dyDescent="0.25">
      <c r="A515" s="2">
        <f t="shared" si="73"/>
        <v>2565</v>
      </c>
      <c r="B515" s="6">
        <f t="shared" si="79"/>
        <v>97.589307812109382</v>
      </c>
      <c r="C515" s="4">
        <f>[1]!Energy2Beta(B515)</f>
        <v>0.42505248408905388</v>
      </c>
      <c r="D515" s="4">
        <f t="shared" ref="D515:D578" si="81">+C515*vc</f>
        <v>0.12742648420505748</v>
      </c>
      <c r="E515" s="2">
        <f t="shared" si="80"/>
        <v>5</v>
      </c>
      <c r="F515" s="9">
        <f t="shared" si="74"/>
        <v>0.63713242102528733</v>
      </c>
      <c r="G515" s="9">
        <f>CompoundDensity*F515/10</f>
        <v>5.0885855070026617E-2</v>
      </c>
      <c r="H515" s="11">
        <f>[1]!StoppingPower(Zb,Ab,B515,Zt1_,ElossModel)/ft1_</f>
        <v>5.1446916483333336</v>
      </c>
      <c r="I515" s="11">
        <f>[1]!StoppingPower(Zb,Ab,B515,Zt2_,ElossModel)/ft2_</f>
        <v>6.0764810399999991</v>
      </c>
      <c r="J515" s="11">
        <f t="shared" si="75"/>
        <v>5.37763899625</v>
      </c>
      <c r="K515" s="4">
        <f t="shared" si="76"/>
        <v>0.27364575858210088</v>
      </c>
      <c r="L515" s="4">
        <f t="shared" ref="L515:L578" si="82">+K515/Mb</f>
        <v>4.7245484244368237E-3</v>
      </c>
      <c r="M515" s="5">
        <f t="shared" si="77"/>
        <v>328.57687889865758</v>
      </c>
      <c r="N515" s="5">
        <f t="shared" si="78"/>
        <v>26.242449586999083</v>
      </c>
    </row>
    <row r="516" spans="1:14" x14ac:dyDescent="0.25">
      <c r="A516" s="2">
        <f t="shared" ref="A516:A579" si="83">+A515+time_step</f>
        <v>2570</v>
      </c>
      <c r="B516" s="6">
        <f t="shared" si="79"/>
        <v>97.584583263684948</v>
      </c>
      <c r="C516" s="4">
        <f>[1]!Energy2Beta(B516)</f>
        <v>0.42504363428286224</v>
      </c>
      <c r="D516" s="4">
        <f t="shared" si="81"/>
        <v>0.12742383112165928</v>
      </c>
      <c r="E516" s="2">
        <f t="shared" si="80"/>
        <v>5</v>
      </c>
      <c r="F516" s="9">
        <f t="shared" ref="F516:F579" si="84">+E516*D516</f>
        <v>0.63711915560829646</v>
      </c>
      <c r="G516" s="9">
        <f>CompoundDensity*F516/10</f>
        <v>5.0884795600967814E-2</v>
      </c>
      <c r="H516" s="11">
        <f>[1]!StoppingPower(Zb,Ab,B516,Zt1_,ElossModel)/ft1_</f>
        <v>5.1448718133333333</v>
      </c>
      <c r="I516" s="11">
        <f>[1]!StoppingPower(Zb,Ab,B516,Zt2_,ElossModel)/ft2_</f>
        <v>6.0766927199999996</v>
      </c>
      <c r="J516" s="11">
        <f t="shared" ref="J516:J579" si="85">+H516*Pt1_+I516*Pt2_</f>
        <v>5.3778270399999997</v>
      </c>
      <c r="K516" s="4">
        <f t="shared" ref="K516:K579" si="86">+J516*G516</f>
        <v>0.27364962970775775</v>
      </c>
      <c r="L516" s="4">
        <f t="shared" si="82"/>
        <v>4.7246152601908937E-3</v>
      </c>
      <c r="M516" s="5">
        <f t="shared" ref="M516:M579" si="87">+M515+F516</f>
        <v>329.21399805426586</v>
      </c>
      <c r="N516" s="5">
        <f t="shared" ref="N516:N579" si="88">+N515+G516</f>
        <v>26.293334382600051</v>
      </c>
    </row>
    <row r="517" spans="1:14" x14ac:dyDescent="0.25">
      <c r="A517" s="2">
        <f t="shared" si="83"/>
        <v>2575</v>
      </c>
      <c r="B517" s="6">
        <f t="shared" ref="B517:B580" si="89">+B516-L516</f>
        <v>97.579858648424761</v>
      </c>
      <c r="C517" s="4">
        <f>[1]!Energy2Beta(B517)</f>
        <v>0.4250347840453112</v>
      </c>
      <c r="D517" s="4">
        <f t="shared" si="81"/>
        <v>0.12742117790894383</v>
      </c>
      <c r="E517" s="2">
        <f t="shared" ref="E517:E580" si="90">+A517-A516</f>
        <v>5</v>
      </c>
      <c r="F517" s="9">
        <f t="shared" si="84"/>
        <v>0.63710588954471914</v>
      </c>
      <c r="G517" s="9">
        <f>CompoundDensity*F517/10</f>
        <v>5.0883736080268083E-2</v>
      </c>
      <c r="H517" s="11">
        <f>[1]!StoppingPower(Zb,Ab,B517,Zt1_,ElossModel)/ft1_</f>
        <v>5.145041969166666</v>
      </c>
      <c r="I517" s="11">
        <f>[1]!StoppingPower(Zb,Ab,B517,Zt2_,ElossModel)/ft2_</f>
        <v>6.0769043999999992</v>
      </c>
      <c r="J517" s="11">
        <f t="shared" si="85"/>
        <v>5.3780075768749995</v>
      </c>
      <c r="K517" s="4">
        <f t="shared" si="86"/>
        <v>0.27365311817938953</v>
      </c>
      <c r="L517" s="4">
        <f t="shared" si="82"/>
        <v>4.7246754893471472E-3</v>
      </c>
      <c r="M517" s="5">
        <f t="shared" si="87"/>
        <v>329.85110394381059</v>
      </c>
      <c r="N517" s="5">
        <f t="shared" si="88"/>
        <v>26.34421811868032</v>
      </c>
    </row>
    <row r="518" spans="1:14" x14ac:dyDescent="0.25">
      <c r="A518" s="2">
        <f t="shared" si="83"/>
        <v>2580</v>
      </c>
      <c r="B518" s="6">
        <f t="shared" si="89"/>
        <v>97.575133972935419</v>
      </c>
      <c r="C518" s="4">
        <f>[1]!Energy2Beta(B518)</f>
        <v>0.42502593338874245</v>
      </c>
      <c r="D518" s="4">
        <f t="shared" si="81"/>
        <v>0.12741852457061109</v>
      </c>
      <c r="E518" s="2">
        <f t="shared" si="90"/>
        <v>5</v>
      </c>
      <c r="F518" s="9">
        <f t="shared" si="84"/>
        <v>0.63709262285305546</v>
      </c>
      <c r="G518" s="9">
        <f>CompoundDensity*F518/10</f>
        <v>5.0882676509404978E-2</v>
      </c>
      <c r="H518" s="11">
        <f>[1]!StoppingPower(Zb,Ab,B518,Zt1_,ElossModel)/ft1_</f>
        <v>5.1452221341666666</v>
      </c>
      <c r="I518" s="11">
        <f>[1]!StoppingPower(Zb,Ab,B518,Zt2_,ElossModel)/ft2_</f>
        <v>6.0771160799999997</v>
      </c>
      <c r="J518" s="11">
        <f t="shared" si="85"/>
        <v>5.3781956206250001</v>
      </c>
      <c r="K518" s="4">
        <f t="shared" si="86"/>
        <v>0.27365698796856042</v>
      </c>
      <c r="L518" s="4">
        <f t="shared" si="82"/>
        <v>4.7247423020265215E-3</v>
      </c>
      <c r="M518" s="5">
        <f t="shared" si="87"/>
        <v>330.48819656666365</v>
      </c>
      <c r="N518" s="5">
        <f t="shared" si="88"/>
        <v>26.395100795189727</v>
      </c>
    </row>
    <row r="519" spans="1:14" x14ac:dyDescent="0.25">
      <c r="A519" s="2">
        <f t="shared" si="83"/>
        <v>2585</v>
      </c>
      <c r="B519" s="6">
        <f t="shared" si="89"/>
        <v>97.570409230633388</v>
      </c>
      <c r="C519" s="4">
        <f>[1]!Energy2Beta(B519)</f>
        <v>0.42501708230078949</v>
      </c>
      <c r="D519" s="4">
        <f t="shared" si="81"/>
        <v>0.12741587110295369</v>
      </c>
      <c r="E519" s="2">
        <f t="shared" si="90"/>
        <v>5</v>
      </c>
      <c r="F519" s="9">
        <f t="shared" si="84"/>
        <v>0.63707935551476846</v>
      </c>
      <c r="G519" s="9">
        <f>CompoundDensity*F519/10</f>
        <v>5.0881616886898018E-2</v>
      </c>
      <c r="H519" s="11">
        <f>[1]!StoppingPower(Zb,Ab,B519,Zt1_,ElossModel)/ft1_</f>
        <v>5.1453922899999993</v>
      </c>
      <c r="I519" s="11">
        <f>[1]!StoppingPower(Zb,Ab,B519,Zt2_,ElossModel)/ft2_</f>
        <v>6.0773277599999993</v>
      </c>
      <c r="J519" s="11">
        <f t="shared" si="85"/>
        <v>5.3783761574999991</v>
      </c>
      <c r="K519" s="4">
        <f t="shared" si="86"/>
        <v>0.27366047511954161</v>
      </c>
      <c r="L519" s="4">
        <f t="shared" si="82"/>
        <v>4.7248025083814794E-3</v>
      </c>
      <c r="M519" s="5">
        <f t="shared" si="87"/>
        <v>331.12527592217839</v>
      </c>
      <c r="N519" s="5">
        <f t="shared" si="88"/>
        <v>26.445982412076624</v>
      </c>
    </row>
    <row r="520" spans="1:14" x14ac:dyDescent="0.25">
      <c r="A520" s="2">
        <f t="shared" si="83"/>
        <v>2590</v>
      </c>
      <c r="B520" s="6">
        <f t="shared" si="89"/>
        <v>97.56568442812501</v>
      </c>
      <c r="C520" s="4">
        <f>[1]!Energy2Beta(B520)</f>
        <v>0.42500823079379479</v>
      </c>
      <c r="D520" s="4">
        <f t="shared" si="81"/>
        <v>0.12741321750967174</v>
      </c>
      <c r="E520" s="2">
        <f t="shared" si="90"/>
        <v>5</v>
      </c>
      <c r="F520" s="9">
        <f t="shared" si="84"/>
        <v>0.63706608754835869</v>
      </c>
      <c r="G520" s="9">
        <f>CompoundDensity*F520/10</f>
        <v>5.0880557214224763E-2</v>
      </c>
      <c r="H520" s="11">
        <f>[1]!StoppingPower(Zb,Ab,B520,Zt1_,ElossModel)/ft1_</f>
        <v>5.1455724549999999</v>
      </c>
      <c r="I520" s="11">
        <f>[1]!StoppingPower(Zb,Ab,B520,Zt2_,ElossModel)/ft2_</f>
        <v>6.0775444799999994</v>
      </c>
      <c r="J520" s="11">
        <f t="shared" si="85"/>
        <v>5.37856546125</v>
      </c>
      <c r="K520" s="4">
        <f t="shared" si="86"/>
        <v>0.27366440768158384</v>
      </c>
      <c r="L520" s="4">
        <f t="shared" si="82"/>
        <v>4.7248704048469571E-3</v>
      </c>
      <c r="M520" s="5">
        <f t="shared" si="87"/>
        <v>331.76234200972675</v>
      </c>
      <c r="N520" s="5">
        <f t="shared" si="88"/>
        <v>26.496862969290849</v>
      </c>
    </row>
    <row r="521" spans="1:14" x14ac:dyDescent="0.25">
      <c r="A521" s="2">
        <f t="shared" si="83"/>
        <v>2595</v>
      </c>
      <c r="B521" s="6">
        <f t="shared" si="89"/>
        <v>97.560959557720167</v>
      </c>
      <c r="C521" s="4">
        <f>[1]!Energy2Beta(B521)</f>
        <v>0.42499937885331751</v>
      </c>
      <c r="D521" s="4">
        <f t="shared" si="81"/>
        <v>0.12741056378643606</v>
      </c>
      <c r="E521" s="2">
        <f t="shared" si="90"/>
        <v>5</v>
      </c>
      <c r="F521" s="9">
        <f t="shared" si="84"/>
        <v>0.63705281893218024</v>
      </c>
      <c r="G521" s="9">
        <f>CompoundDensity*F521/10</f>
        <v>5.0879497489656436E-2</v>
      </c>
      <c r="H521" s="11">
        <f>[1]!StoppingPower(Zb,Ab,B521,Zt1_,ElossModel)/ft1_</f>
        <v>5.1457426108333326</v>
      </c>
      <c r="I521" s="11">
        <f>[1]!StoppingPower(Zb,Ab,B521,Zt2_,ElossModel)/ft2_</f>
        <v>6.0777561599999999</v>
      </c>
      <c r="J521" s="11">
        <f t="shared" si="85"/>
        <v>5.3787459981249999</v>
      </c>
      <c r="K521" s="4">
        <f t="shared" si="86"/>
        <v>0.27366789350910053</v>
      </c>
      <c r="L521" s="4">
        <f t="shared" si="82"/>
        <v>4.7249305883520368E-3</v>
      </c>
      <c r="M521" s="5">
        <f t="shared" si="87"/>
        <v>332.39939482865896</v>
      </c>
      <c r="N521" s="5">
        <f t="shared" si="88"/>
        <v>26.547742466780505</v>
      </c>
    </row>
    <row r="522" spans="1:14" x14ac:dyDescent="0.25">
      <c r="A522" s="2">
        <f t="shared" si="83"/>
        <v>2600</v>
      </c>
      <c r="B522" s="6">
        <f t="shared" si="89"/>
        <v>97.556234627131815</v>
      </c>
      <c r="C522" s="4">
        <f>[1]!Energy2Beta(B522)</f>
        <v>0.42499052649377389</v>
      </c>
      <c r="D522" s="4">
        <f t="shared" si="81"/>
        <v>0.12740790993756848</v>
      </c>
      <c r="E522" s="2">
        <f t="shared" si="90"/>
        <v>5</v>
      </c>
      <c r="F522" s="9">
        <f t="shared" si="84"/>
        <v>0.63703954968784238</v>
      </c>
      <c r="G522" s="9">
        <f>CompoundDensity*F522/10</f>
        <v>5.0878437714918914E-2</v>
      </c>
      <c r="H522" s="11">
        <f>[1]!StoppingPower(Zb,Ab,B522,Zt1_,ElossModel)/ft1_</f>
        <v>5.1459227758333332</v>
      </c>
      <c r="I522" s="11">
        <f>[1]!StoppingPower(Zb,Ab,B522,Zt2_,ElossModel)/ft2_</f>
        <v>6.0779678399999995</v>
      </c>
      <c r="J522" s="11">
        <f t="shared" si="85"/>
        <v>5.3789340418749996</v>
      </c>
      <c r="K522" s="4">
        <f t="shared" si="86"/>
        <v>0.27367176062219423</v>
      </c>
      <c r="L522" s="4">
        <f t="shared" si="82"/>
        <v>4.7249973548284061E-3</v>
      </c>
      <c r="M522" s="5">
        <f t="shared" si="87"/>
        <v>333.03643437834683</v>
      </c>
      <c r="N522" s="5">
        <f t="shared" si="88"/>
        <v>26.598620904495423</v>
      </c>
    </row>
    <row r="523" spans="1:14" x14ac:dyDescent="0.25">
      <c r="A523" s="2">
        <f t="shared" si="83"/>
        <v>2605</v>
      </c>
      <c r="B523" s="6">
        <f t="shared" si="89"/>
        <v>97.551509629776987</v>
      </c>
      <c r="C523" s="4">
        <f>[1]!Energy2Beta(B523)</f>
        <v>0.4249816737027966</v>
      </c>
      <c r="D523" s="4">
        <f t="shared" si="81"/>
        <v>0.12740525595936139</v>
      </c>
      <c r="E523" s="2">
        <f t="shared" si="90"/>
        <v>5</v>
      </c>
      <c r="F523" s="9">
        <f t="shared" si="84"/>
        <v>0.63702627979680693</v>
      </c>
      <c r="G523" s="9">
        <f>CompoundDensity*F523/10</f>
        <v>5.0877377888531583E-2</v>
      </c>
      <c r="H523" s="11">
        <f>[1]!StoppingPower(Zb,Ab,B523,Zt1_,ElossModel)/ft1_</f>
        <v>5.1460929316666668</v>
      </c>
      <c r="I523" s="11">
        <f>[1]!StoppingPower(Zb,Ab,B523,Zt2_,ElossModel)/ft2_</f>
        <v>6.0781795199999999</v>
      </c>
      <c r="J523" s="11">
        <f t="shared" si="85"/>
        <v>5.3791145787500003</v>
      </c>
      <c r="K523" s="4">
        <f t="shared" si="86"/>
        <v>0.27367524512877317</v>
      </c>
      <c r="L523" s="4">
        <f t="shared" si="82"/>
        <v>4.7250575155272341E-3</v>
      </c>
      <c r="M523" s="5">
        <f t="shared" si="87"/>
        <v>333.67346065814365</v>
      </c>
      <c r="N523" s="5">
        <f t="shared" si="88"/>
        <v>26.649498282383956</v>
      </c>
    </row>
    <row r="524" spans="1:14" x14ac:dyDescent="0.25">
      <c r="A524" s="2">
        <f t="shared" si="83"/>
        <v>2610</v>
      </c>
      <c r="B524" s="6">
        <f t="shared" si="89"/>
        <v>97.546784572261458</v>
      </c>
      <c r="C524" s="4">
        <f>[1]!Energy2Beta(B524)</f>
        <v>0.42497282049272905</v>
      </c>
      <c r="D524" s="4">
        <f t="shared" si="81"/>
        <v>0.12740260185551525</v>
      </c>
      <c r="E524" s="2">
        <f t="shared" si="90"/>
        <v>5</v>
      </c>
      <c r="F524" s="9">
        <f t="shared" si="84"/>
        <v>0.6370130092775762</v>
      </c>
      <c r="G524" s="9">
        <f>CompoundDensity*F524/10</f>
        <v>5.0876318011972177E-2</v>
      </c>
      <c r="H524" s="11">
        <f>[1]!StoppingPower(Zb,Ab,B524,Zt1_,ElossModel)/ft1_</f>
        <v>5.1462730966666665</v>
      </c>
      <c r="I524" s="11">
        <f>[1]!StoppingPower(Zb,Ab,B524,Zt2_,ElossModel)/ft2_</f>
        <v>6.0783911999999996</v>
      </c>
      <c r="J524" s="11">
        <f t="shared" si="85"/>
        <v>5.3793026225</v>
      </c>
      <c r="K524" s="4">
        <f t="shared" si="86"/>
        <v>0.2736791109049459</v>
      </c>
      <c r="L524" s="4">
        <f t="shared" si="82"/>
        <v>4.7251242589213972E-3</v>
      </c>
      <c r="M524" s="5">
        <f t="shared" si="87"/>
        <v>334.31047366742121</v>
      </c>
      <c r="N524" s="5">
        <f t="shared" si="88"/>
        <v>26.700374600395929</v>
      </c>
    </row>
    <row r="525" spans="1:14" x14ac:dyDescent="0.25">
      <c r="A525" s="2">
        <f t="shared" si="83"/>
        <v>2615</v>
      </c>
      <c r="B525" s="6">
        <f t="shared" si="89"/>
        <v>97.542059448002533</v>
      </c>
      <c r="C525" s="4">
        <f>[1]!Energy2Beta(B525)</f>
        <v>0.4249639668512033</v>
      </c>
      <c r="D525" s="4">
        <f t="shared" si="81"/>
        <v>0.12739994762232223</v>
      </c>
      <c r="E525" s="2">
        <f t="shared" si="90"/>
        <v>5</v>
      </c>
      <c r="F525" s="9">
        <f t="shared" si="84"/>
        <v>0.63699973811161115</v>
      </c>
      <c r="G525" s="9">
        <f>CompoundDensity*F525/10</f>
        <v>5.0875258083760047E-2</v>
      </c>
      <c r="H525" s="11">
        <f>[1]!StoppingPower(Zb,Ab,B525,Zt1_,ElossModel)/ft1_</f>
        <v>5.1464432525000001</v>
      </c>
      <c r="I525" s="11">
        <f>[1]!StoppingPower(Zb,Ab,B525,Zt2_,ElossModel)/ft2_</f>
        <v>6.07860288</v>
      </c>
      <c r="J525" s="11">
        <f t="shared" si="85"/>
        <v>5.3794831593750008</v>
      </c>
      <c r="K525" s="4">
        <f t="shared" si="86"/>
        <v>0.27368259409044404</v>
      </c>
      <c r="L525" s="4">
        <f t="shared" si="82"/>
        <v>4.7251843968115015E-3</v>
      </c>
      <c r="M525" s="5">
        <f t="shared" si="87"/>
        <v>334.94747340553283</v>
      </c>
      <c r="N525" s="5">
        <f t="shared" si="88"/>
        <v>26.751249858479689</v>
      </c>
    </row>
    <row r="526" spans="1:14" x14ac:dyDescent="0.25">
      <c r="A526" s="2">
        <f t="shared" si="83"/>
        <v>2620</v>
      </c>
      <c r="B526" s="6">
        <f t="shared" si="89"/>
        <v>97.537334263605715</v>
      </c>
      <c r="C526" s="4">
        <f>[1]!Energy2Beta(B526)</f>
        <v>0.42495511279056247</v>
      </c>
      <c r="D526" s="4">
        <f t="shared" si="81"/>
        <v>0.12739729326348273</v>
      </c>
      <c r="E526" s="2">
        <f t="shared" si="90"/>
        <v>5</v>
      </c>
      <c r="F526" s="9">
        <f t="shared" si="84"/>
        <v>0.63698646631741362</v>
      </c>
      <c r="G526" s="9">
        <f>CompoundDensity*F526/10</f>
        <v>5.0874198105372873E-2</v>
      </c>
      <c r="H526" s="11">
        <f>[1]!StoppingPower(Zb,Ab,B526,Zt1_,ElossModel)/ft1_</f>
        <v>5.1466234174999999</v>
      </c>
      <c r="I526" s="11">
        <f>[1]!StoppingPower(Zb,Ab,B526,Zt2_,ElossModel)/ft2_</f>
        <v>6.0788195999999992</v>
      </c>
      <c r="J526" s="11">
        <f t="shared" si="85"/>
        <v>5.3796724631249999</v>
      </c>
      <c r="K526" s="4">
        <f t="shared" si="86"/>
        <v>0.27368652263104049</v>
      </c>
      <c r="L526" s="4">
        <f t="shared" si="82"/>
        <v>4.7252522238459185E-3</v>
      </c>
      <c r="M526" s="5">
        <f t="shared" si="87"/>
        <v>335.58445987185024</v>
      </c>
      <c r="N526" s="5">
        <f t="shared" si="88"/>
        <v>26.802124056585061</v>
      </c>
    </row>
    <row r="527" spans="1:14" x14ac:dyDescent="0.25">
      <c r="A527" s="2">
        <f t="shared" si="83"/>
        <v>2625</v>
      </c>
      <c r="B527" s="6">
        <f t="shared" si="89"/>
        <v>97.532609011381865</v>
      </c>
      <c r="C527" s="4">
        <f>[1]!Energy2Beta(B527)</f>
        <v>0.4249462582963654</v>
      </c>
      <c r="D527" s="4">
        <f t="shared" si="81"/>
        <v>0.12739463877466739</v>
      </c>
      <c r="E527" s="2">
        <f t="shared" si="90"/>
        <v>5</v>
      </c>
      <c r="F527" s="9">
        <f t="shared" si="84"/>
        <v>0.63697319387333695</v>
      </c>
      <c r="G527" s="9">
        <f>CompoundDensity*F527/10</f>
        <v>5.08731380750818E-2</v>
      </c>
      <c r="H527" s="11">
        <f>[1]!StoppingPower(Zb,Ab,B527,Zt1_,ElossModel)/ft1_</f>
        <v>5.1467935733333334</v>
      </c>
      <c r="I527" s="11">
        <f>[1]!StoppingPower(Zb,Ab,B527,Zt2_,ElossModel)/ft2_</f>
        <v>6.0790312799999997</v>
      </c>
      <c r="J527" s="11">
        <f t="shared" si="85"/>
        <v>5.3798529999999998</v>
      </c>
      <c r="K527" s="4">
        <f t="shared" si="86"/>
        <v>0.27369000449264302</v>
      </c>
      <c r="L527" s="4">
        <f t="shared" si="82"/>
        <v>4.7253123388787026E-3</v>
      </c>
      <c r="M527" s="5">
        <f t="shared" si="87"/>
        <v>336.2214330657236</v>
      </c>
      <c r="N527" s="5">
        <f t="shared" si="88"/>
        <v>26.852997194660144</v>
      </c>
    </row>
    <row r="528" spans="1:14" x14ac:dyDescent="0.25">
      <c r="A528" s="2">
        <f t="shared" si="83"/>
        <v>2630</v>
      </c>
      <c r="B528" s="6">
        <f t="shared" si="89"/>
        <v>97.527883699042988</v>
      </c>
      <c r="C528" s="4">
        <f>[1]!Energy2Beta(B528)</f>
        <v>0.42493740338302866</v>
      </c>
      <c r="D528" s="4">
        <f t="shared" si="81"/>
        <v>0.12739198416019817</v>
      </c>
      <c r="E528" s="2">
        <f t="shared" si="90"/>
        <v>5</v>
      </c>
      <c r="F528" s="9">
        <f t="shared" si="84"/>
        <v>0.63695992080099084</v>
      </c>
      <c r="G528" s="9">
        <f>CompoundDensity*F528/10</f>
        <v>5.0872077994612727E-2</v>
      </c>
      <c r="H528" s="11">
        <f>[1]!StoppingPower(Zb,Ab,B528,Zt1_,ElossModel)/ft1_</f>
        <v>5.1469737383333332</v>
      </c>
      <c r="I528" s="11">
        <f>[1]!StoppingPower(Zb,Ab,B528,Zt2_,ElossModel)/ft2_</f>
        <v>6.0792429599999993</v>
      </c>
      <c r="J528" s="11">
        <f t="shared" si="85"/>
        <v>5.3800410437499995</v>
      </c>
      <c r="K528" s="4">
        <f t="shared" si="86"/>
        <v>0.27369386759186765</v>
      </c>
      <c r="L528" s="4">
        <f t="shared" si="82"/>
        <v>4.7253790360548241E-3</v>
      </c>
      <c r="M528" s="5">
        <f t="shared" si="87"/>
        <v>336.85839298652462</v>
      </c>
      <c r="N528" s="5">
        <f t="shared" si="88"/>
        <v>26.903869272654756</v>
      </c>
    </row>
    <row r="529" spans="1:14" x14ac:dyDescent="0.25">
      <c r="A529" s="2">
        <f t="shared" si="83"/>
        <v>2635</v>
      </c>
      <c r="B529" s="6">
        <f t="shared" si="89"/>
        <v>97.523158320006928</v>
      </c>
      <c r="C529" s="4">
        <f>[1]!Energy2Beta(B529)</f>
        <v>0.42492854803818464</v>
      </c>
      <c r="D529" s="4">
        <f t="shared" si="81"/>
        <v>0.12738932941636738</v>
      </c>
      <c r="E529" s="2">
        <f t="shared" si="90"/>
        <v>5</v>
      </c>
      <c r="F529" s="9">
        <f t="shared" si="84"/>
        <v>0.6369466470818369</v>
      </c>
      <c r="G529" s="9">
        <f>CompoundDensity*F529/10</f>
        <v>5.0871017862485067E-2</v>
      </c>
      <c r="H529" s="11">
        <f>[1]!StoppingPower(Zb,Ab,B529,Zt1_,ElossModel)/ft1_</f>
        <v>5.1471438941666667</v>
      </c>
      <c r="I529" s="11">
        <f>[1]!StoppingPower(Zb,Ab,B529,Zt2_,ElossModel)/ft2_</f>
        <v>6.0794546399999998</v>
      </c>
      <c r="J529" s="11">
        <f t="shared" si="85"/>
        <v>5.3802215806249993</v>
      </c>
      <c r="K529" s="4">
        <f t="shared" si="86"/>
        <v>0.273697348132102</v>
      </c>
      <c r="L529" s="4">
        <f t="shared" si="82"/>
        <v>4.7254391282739241E-3</v>
      </c>
      <c r="M529" s="5">
        <f t="shared" si="87"/>
        <v>337.49533963360648</v>
      </c>
      <c r="N529" s="5">
        <f t="shared" si="88"/>
        <v>26.95474029051724</v>
      </c>
    </row>
    <row r="530" spans="1:14" x14ac:dyDescent="0.25">
      <c r="A530" s="2">
        <f t="shared" si="83"/>
        <v>2640</v>
      </c>
      <c r="B530" s="6">
        <f t="shared" si="89"/>
        <v>97.518432880878649</v>
      </c>
      <c r="C530" s="4">
        <f>[1]!Energy2Beta(B530)</f>
        <v>0.42491969227417731</v>
      </c>
      <c r="D530" s="4">
        <f t="shared" si="81"/>
        <v>0.12738667454687561</v>
      </c>
      <c r="E530" s="2">
        <f t="shared" si="90"/>
        <v>5</v>
      </c>
      <c r="F530" s="9">
        <f t="shared" si="84"/>
        <v>0.636933372734378</v>
      </c>
      <c r="G530" s="9">
        <f>CompoundDensity*F530/10</f>
        <v>5.0869957680176568E-2</v>
      </c>
      <c r="H530" s="11">
        <f>[1]!StoppingPower(Zb,Ab,B530,Zt1_,ElossModel)/ft1_</f>
        <v>5.1473240591666665</v>
      </c>
      <c r="I530" s="11">
        <f>[1]!StoppingPower(Zb,Ab,B530,Zt2_,ElossModel)/ft2_</f>
        <v>6.0796663199999994</v>
      </c>
      <c r="J530" s="11">
        <f t="shared" si="85"/>
        <v>5.3804096243749999</v>
      </c>
      <c r="K530" s="4">
        <f t="shared" si="86"/>
        <v>0.27370120989397095</v>
      </c>
      <c r="L530" s="4">
        <f t="shared" si="82"/>
        <v>4.7255058023603341E-3</v>
      </c>
      <c r="M530" s="5">
        <f t="shared" si="87"/>
        <v>338.13227300634088</v>
      </c>
      <c r="N530" s="5">
        <f t="shared" si="88"/>
        <v>27.005610248197417</v>
      </c>
    </row>
    <row r="531" spans="1:14" x14ac:dyDescent="0.25">
      <c r="A531" s="2">
        <f t="shared" si="83"/>
        <v>2645</v>
      </c>
      <c r="B531" s="6">
        <f t="shared" si="89"/>
        <v>97.513707375076294</v>
      </c>
      <c r="C531" s="4">
        <f>[1]!Energy2Beta(B531)</f>
        <v>0.42491083607863739</v>
      </c>
      <c r="D531" s="4">
        <f t="shared" si="81"/>
        <v>0.1273840195480147</v>
      </c>
      <c r="E531" s="2">
        <f t="shared" si="90"/>
        <v>5</v>
      </c>
      <c r="F531" s="9">
        <f t="shared" si="84"/>
        <v>0.63692009774007352</v>
      </c>
      <c r="G531" s="9">
        <f>CompoundDensity*F531/10</f>
        <v>5.086889744620645E-2</v>
      </c>
      <c r="H531" s="11">
        <f>[1]!StoppingPower(Zb,Ab,B531,Zt1_,ElossModel)/ft1_</f>
        <v>5.147494215</v>
      </c>
      <c r="I531" s="11">
        <f>[1]!StoppingPower(Zb,Ab,B531,Zt2_,ElossModel)/ft2_</f>
        <v>6.0798830399999995</v>
      </c>
      <c r="J531" s="11">
        <f t="shared" si="85"/>
        <v>5.3805914212500001</v>
      </c>
      <c r="K531" s="4">
        <f t="shared" si="86"/>
        <v>0.27370475320750448</v>
      </c>
      <c r="L531" s="4">
        <f t="shared" si="82"/>
        <v>4.725566978372924E-3</v>
      </c>
      <c r="M531" s="5">
        <f t="shared" si="87"/>
        <v>338.76919310408095</v>
      </c>
      <c r="N531" s="5">
        <f t="shared" si="88"/>
        <v>27.056479145643625</v>
      </c>
    </row>
    <row r="532" spans="1:14" x14ac:dyDescent="0.25">
      <c r="A532" s="2">
        <f t="shared" si="83"/>
        <v>2650</v>
      </c>
      <c r="B532" s="6">
        <f t="shared" si="89"/>
        <v>97.508981808097914</v>
      </c>
      <c r="C532" s="4">
        <f>[1]!Energy2Beta(B532)</f>
        <v>0.42490197946183583</v>
      </c>
      <c r="D532" s="4">
        <f t="shared" si="81"/>
        <v>0.12738136442286377</v>
      </c>
      <c r="E532" s="2">
        <f t="shared" si="90"/>
        <v>5</v>
      </c>
      <c r="F532" s="9">
        <f t="shared" si="84"/>
        <v>0.63690682211431882</v>
      </c>
      <c r="G532" s="9">
        <f>CompoundDensity*F532/10</f>
        <v>5.0867837161804298E-2</v>
      </c>
      <c r="H532" s="11">
        <f>[1]!StoppingPower(Zb,Ab,B532,Zt1_,ElossModel)/ft1_</f>
        <v>5.1476743800000007</v>
      </c>
      <c r="I532" s="11">
        <f>[1]!StoppingPower(Zb,Ab,B532,Zt2_,ElossModel)/ft2_</f>
        <v>6.08009472</v>
      </c>
      <c r="J532" s="11">
        <f t="shared" si="85"/>
        <v>5.3807794649999998</v>
      </c>
      <c r="K532" s="4">
        <f t="shared" si="86"/>
        <v>0.27370861362920046</v>
      </c>
      <c r="L532" s="4">
        <f t="shared" si="82"/>
        <v>4.7256336293209807E-3</v>
      </c>
      <c r="M532" s="5">
        <f t="shared" si="87"/>
        <v>339.40609992619528</v>
      </c>
      <c r="N532" s="5">
        <f t="shared" si="88"/>
        <v>27.107346982805428</v>
      </c>
    </row>
    <row r="533" spans="1:14" x14ac:dyDescent="0.25">
      <c r="A533" s="2">
        <f t="shared" si="83"/>
        <v>2655</v>
      </c>
      <c r="B533" s="6">
        <f t="shared" si="89"/>
        <v>97.504256174468594</v>
      </c>
      <c r="C533" s="4">
        <f>[1]!Energy2Beta(B533)</f>
        <v>0.42489312241347788</v>
      </c>
      <c r="D533" s="4">
        <f t="shared" si="81"/>
        <v>0.12737870916833655</v>
      </c>
      <c r="E533" s="2">
        <f t="shared" si="90"/>
        <v>5</v>
      </c>
      <c r="F533" s="9">
        <f t="shared" si="84"/>
        <v>0.63689354584168267</v>
      </c>
      <c r="G533" s="9">
        <f>CompoundDensity*F533/10</f>
        <v>5.0866776825737668E-2</v>
      </c>
      <c r="H533" s="11">
        <f>[1]!StoppingPower(Zb,Ab,B533,Zt1_,ElossModel)/ft1_</f>
        <v>5.1478545449999995</v>
      </c>
      <c r="I533" s="11">
        <f>[1]!StoppingPower(Zb,Ab,B533,Zt2_,ElossModel)/ft2_</f>
        <v>6.0803063999999996</v>
      </c>
      <c r="J533" s="11">
        <f t="shared" si="85"/>
        <v>5.3809675087499995</v>
      </c>
      <c r="K533" s="4">
        <f t="shared" si="86"/>
        <v>0.27371247337413185</v>
      </c>
      <c r="L533" s="4">
        <f t="shared" si="82"/>
        <v>4.7257002685845637E-3</v>
      </c>
      <c r="M533" s="5">
        <f t="shared" si="87"/>
        <v>340.04299347203698</v>
      </c>
      <c r="N533" s="5">
        <f t="shared" si="88"/>
        <v>27.158213759631167</v>
      </c>
    </row>
    <row r="534" spans="1:14" x14ac:dyDescent="0.25">
      <c r="A534" s="2">
        <f t="shared" si="83"/>
        <v>2660</v>
      </c>
      <c r="B534" s="6">
        <f t="shared" si="89"/>
        <v>97.499530474200014</v>
      </c>
      <c r="C534" s="4">
        <f>[1]!Energy2Beta(B534)</f>
        <v>0.4248842649335503</v>
      </c>
      <c r="D534" s="4">
        <f t="shared" si="81"/>
        <v>0.12737605378442904</v>
      </c>
      <c r="E534" s="2">
        <f t="shared" si="90"/>
        <v>5</v>
      </c>
      <c r="F534" s="9">
        <f t="shared" si="84"/>
        <v>0.63688026892214522</v>
      </c>
      <c r="G534" s="9">
        <f>CompoundDensity*F534/10</f>
        <v>5.0865716438004971E-2</v>
      </c>
      <c r="H534" s="11">
        <f>[1]!StoppingPower(Zb,Ab,B534,Zt1_,ElossModel)/ft1_</f>
        <v>5.1480247008333331</v>
      </c>
      <c r="I534" s="11">
        <f>[1]!StoppingPower(Zb,Ab,B534,Zt2_,ElossModel)/ft2_</f>
        <v>6.08051808</v>
      </c>
      <c r="J534" s="11">
        <f t="shared" si="85"/>
        <v>5.3811480456250003</v>
      </c>
      <c r="K534" s="4">
        <f t="shared" si="86"/>
        <v>0.2737159505996859</v>
      </c>
      <c r="L534" s="4">
        <f t="shared" si="82"/>
        <v>4.7257603035750486E-3</v>
      </c>
      <c r="M534" s="5">
        <f t="shared" si="87"/>
        <v>340.67987374095912</v>
      </c>
      <c r="N534" s="5">
        <f t="shared" si="88"/>
        <v>27.209079476069171</v>
      </c>
    </row>
    <row r="535" spans="1:14" x14ac:dyDescent="0.25">
      <c r="A535" s="2">
        <f t="shared" si="83"/>
        <v>2665</v>
      </c>
      <c r="B535" s="6">
        <f t="shared" si="89"/>
        <v>97.494804713896443</v>
      </c>
      <c r="C535" s="4">
        <f>[1]!Energy2Beta(B535)</f>
        <v>0.42487540703439824</v>
      </c>
      <c r="D535" s="4">
        <f t="shared" si="81"/>
        <v>0.12737339827484226</v>
      </c>
      <c r="E535" s="2">
        <f t="shared" si="90"/>
        <v>5</v>
      </c>
      <c r="F535" s="9">
        <f t="shared" si="84"/>
        <v>0.63686699137421132</v>
      </c>
      <c r="G535" s="9">
        <f>CompoundDensity*F535/10</f>
        <v>5.0864656000084128E-2</v>
      </c>
      <c r="H535" s="11">
        <f>[1]!StoppingPower(Zb,Ab,B535,Zt1_,ElossModel)/ft1_</f>
        <v>5.1482048658333328</v>
      </c>
      <c r="I535" s="11">
        <f>[1]!StoppingPower(Zb,Ab,B535,Zt2_,ElossModel)/ft2_</f>
        <v>6.0807297599999997</v>
      </c>
      <c r="J535" s="11">
        <f t="shared" si="85"/>
        <v>5.381336089375</v>
      </c>
      <c r="K535" s="4">
        <f t="shared" si="86"/>
        <v>0.27371980900689735</v>
      </c>
      <c r="L535" s="4">
        <f t="shared" si="82"/>
        <v>4.72582691974263E-3</v>
      </c>
      <c r="M535" s="5">
        <f t="shared" si="87"/>
        <v>341.31674073233336</v>
      </c>
      <c r="N535" s="5">
        <f t="shared" si="88"/>
        <v>27.259944132069254</v>
      </c>
    </row>
    <row r="536" spans="1:14" x14ac:dyDescent="0.25">
      <c r="A536" s="2">
        <f t="shared" si="83"/>
        <v>2670</v>
      </c>
      <c r="B536" s="6">
        <f t="shared" si="89"/>
        <v>97.490078886976704</v>
      </c>
      <c r="C536" s="4">
        <f>[1]!Energy2Beta(B536)</f>
        <v>0.42486654870365209</v>
      </c>
      <c r="D536" s="4">
        <f t="shared" si="81"/>
        <v>0.12737074263586787</v>
      </c>
      <c r="E536" s="2">
        <f t="shared" si="90"/>
        <v>5</v>
      </c>
      <c r="F536" s="9">
        <f t="shared" si="84"/>
        <v>0.63685371317933936</v>
      </c>
      <c r="G536" s="9">
        <f>CompoundDensity*F536/10</f>
        <v>5.0863595510494297E-2</v>
      </c>
      <c r="H536" s="11">
        <f>[1]!StoppingPower(Zb,Ab,B536,Zt1_,ElossModel)/ft1_</f>
        <v>5.1483750216666664</v>
      </c>
      <c r="I536" s="11">
        <f>[1]!StoppingPower(Zb,Ab,B536,Zt2_,ElossModel)/ft2_</f>
        <v>6.0809464799999997</v>
      </c>
      <c r="J536" s="11">
        <f t="shared" si="85"/>
        <v>5.3815178862500002</v>
      </c>
      <c r="K536" s="4">
        <f t="shared" si="86"/>
        <v>0.27372334899871026</v>
      </c>
      <c r="L536" s="4">
        <f t="shared" si="82"/>
        <v>4.7258880384050527E-3</v>
      </c>
      <c r="M536" s="5">
        <f t="shared" si="87"/>
        <v>341.95359444551269</v>
      </c>
      <c r="N536" s="5">
        <f t="shared" si="88"/>
        <v>27.31080772757975</v>
      </c>
    </row>
    <row r="537" spans="1:14" x14ac:dyDescent="0.25">
      <c r="A537" s="2">
        <f t="shared" si="83"/>
        <v>2675</v>
      </c>
      <c r="B537" s="6">
        <f t="shared" si="89"/>
        <v>97.485352998938296</v>
      </c>
      <c r="C537" s="4">
        <f>[1]!Energy2Beta(B537)</f>
        <v>0.42485768995158307</v>
      </c>
      <c r="D537" s="4">
        <f t="shared" si="81"/>
        <v>0.1273680868705851</v>
      </c>
      <c r="E537" s="2">
        <f t="shared" si="90"/>
        <v>5</v>
      </c>
      <c r="F537" s="9">
        <f t="shared" si="84"/>
        <v>0.63684043435292548</v>
      </c>
      <c r="G537" s="9">
        <f>CompoundDensity*F537/10</f>
        <v>5.0862534970465098E-2</v>
      </c>
      <c r="H537" s="11">
        <f>[1]!StoppingPower(Zb,Ab,B537,Zt1_,ElossModel)/ft1_</f>
        <v>5.1485551866666661</v>
      </c>
      <c r="I537" s="11">
        <f>[1]!StoppingPower(Zb,Ab,B537,Zt2_,ElossModel)/ft2_</f>
        <v>6.0811581599999993</v>
      </c>
      <c r="J537" s="11">
        <f t="shared" si="85"/>
        <v>5.381705929999999</v>
      </c>
      <c r="K537" s="4">
        <f t="shared" si="86"/>
        <v>0.27372720606538437</v>
      </c>
      <c r="L537" s="4">
        <f t="shared" si="82"/>
        <v>4.7259546314279907E-3</v>
      </c>
      <c r="M537" s="5">
        <f t="shared" si="87"/>
        <v>342.5904348798656</v>
      </c>
      <c r="N537" s="5">
        <f t="shared" si="88"/>
        <v>27.361670262550216</v>
      </c>
    </row>
    <row r="538" spans="1:14" x14ac:dyDescent="0.25">
      <c r="A538" s="2">
        <f t="shared" si="83"/>
        <v>2680</v>
      </c>
      <c r="B538" s="6">
        <f t="shared" si="89"/>
        <v>97.480627044306871</v>
      </c>
      <c r="C538" s="4">
        <f>[1]!Energy2Beta(B538)</f>
        <v>0.42484883076789537</v>
      </c>
      <c r="D538" s="4">
        <f t="shared" si="81"/>
        <v>0.12736543097590736</v>
      </c>
      <c r="E538" s="2">
        <f t="shared" si="90"/>
        <v>5</v>
      </c>
      <c r="F538" s="9">
        <f t="shared" si="84"/>
        <v>0.63682715487953678</v>
      </c>
      <c r="G538" s="9">
        <f>CompoundDensity*F538/10</f>
        <v>5.0861474378763961E-2</v>
      </c>
      <c r="H538" s="11">
        <f>[1]!StoppingPower(Zb,Ab,B538,Zt1_,ElossModel)/ft1_</f>
        <v>5.1487253424999997</v>
      </c>
      <c r="I538" s="11">
        <f>[1]!StoppingPower(Zb,Ab,B538,Zt2_,ElossModel)/ft2_</f>
        <v>6.0813698399999998</v>
      </c>
      <c r="J538" s="11">
        <f t="shared" si="85"/>
        <v>5.3818864668749997</v>
      </c>
      <c r="K538" s="4">
        <f t="shared" si="86"/>
        <v>0.27373068064437928</v>
      </c>
      <c r="L538" s="4">
        <f t="shared" si="82"/>
        <v>4.7260146207251065E-3</v>
      </c>
      <c r="M538" s="5">
        <f t="shared" si="87"/>
        <v>343.22726203474514</v>
      </c>
      <c r="N538" s="5">
        <f t="shared" si="88"/>
        <v>27.41253173692898</v>
      </c>
    </row>
    <row r="539" spans="1:14" x14ac:dyDescent="0.25">
      <c r="A539" s="2">
        <f t="shared" si="83"/>
        <v>2685</v>
      </c>
      <c r="B539" s="6">
        <f t="shared" si="89"/>
        <v>97.475901029686142</v>
      </c>
      <c r="C539" s="4">
        <f>[1]!Energy2Beta(B539)</f>
        <v>0.42483997116493444</v>
      </c>
      <c r="D539" s="4">
        <f t="shared" si="81"/>
        <v>0.12736277495553569</v>
      </c>
      <c r="E539" s="2">
        <f t="shared" si="90"/>
        <v>5</v>
      </c>
      <c r="F539" s="9">
        <f t="shared" si="84"/>
        <v>0.63681387477767848</v>
      </c>
      <c r="G539" s="9">
        <f>CompoundDensity*F539/10</f>
        <v>5.0860413736868851E-2</v>
      </c>
      <c r="H539" s="11">
        <f>[1]!StoppingPower(Zb,Ab,B539,Zt1_,ElossModel)/ft1_</f>
        <v>5.1489055075000003</v>
      </c>
      <c r="I539" s="11">
        <f>[1]!StoppingPower(Zb,Ab,B539,Zt2_,ElossModel)/ft2_</f>
        <v>6.0815815199999994</v>
      </c>
      <c r="J539" s="11">
        <f t="shared" si="85"/>
        <v>5.3820745106250003</v>
      </c>
      <c r="K539" s="4">
        <f t="shared" si="86"/>
        <v>0.27373453637304346</v>
      </c>
      <c r="L539" s="4">
        <f t="shared" si="82"/>
        <v>4.7260811906470364E-3</v>
      </c>
      <c r="M539" s="5">
        <f t="shared" si="87"/>
        <v>343.8640759095228</v>
      </c>
      <c r="N539" s="5">
        <f t="shared" si="88"/>
        <v>27.463392150665847</v>
      </c>
    </row>
    <row r="540" spans="1:14" x14ac:dyDescent="0.25">
      <c r="A540" s="2">
        <f t="shared" si="83"/>
        <v>2690</v>
      </c>
      <c r="B540" s="6">
        <f t="shared" si="89"/>
        <v>97.471174948495488</v>
      </c>
      <c r="C540" s="4">
        <f>[1]!Energy2Beta(B540)</f>
        <v>0.42483111113033029</v>
      </c>
      <c r="D540" s="4">
        <f t="shared" si="81"/>
        <v>0.12736011880576173</v>
      </c>
      <c r="E540" s="2">
        <f t="shared" si="90"/>
        <v>5</v>
      </c>
      <c r="F540" s="9">
        <f t="shared" si="84"/>
        <v>0.63680059402880862</v>
      </c>
      <c r="G540" s="9">
        <f>CompoundDensity*F540/10</f>
        <v>5.0859353043298861E-2</v>
      </c>
      <c r="H540" s="11">
        <f>[1]!StoppingPower(Zb,Ab,B540,Zt1_,ElossModel)/ft1_</f>
        <v>5.149075663333333</v>
      </c>
      <c r="I540" s="11">
        <f>[1]!StoppingPower(Zb,Ab,B540,Zt2_,ElossModel)/ft2_</f>
        <v>6.0817982399999995</v>
      </c>
      <c r="J540" s="11">
        <f t="shared" si="85"/>
        <v>5.3822563074999996</v>
      </c>
      <c r="K540" s="4">
        <f t="shared" si="86"/>
        <v>0.27373807371266462</v>
      </c>
      <c r="L540" s="4">
        <f t="shared" si="82"/>
        <v>4.7261422635188413E-3</v>
      </c>
      <c r="M540" s="5">
        <f t="shared" si="87"/>
        <v>344.50087650355158</v>
      </c>
      <c r="N540" s="5">
        <f t="shared" si="88"/>
        <v>27.514251503709147</v>
      </c>
    </row>
    <row r="541" spans="1:14" x14ac:dyDescent="0.25">
      <c r="A541" s="2">
        <f t="shared" si="83"/>
        <v>2695</v>
      </c>
      <c r="B541" s="6">
        <f t="shared" si="89"/>
        <v>97.466448806231966</v>
      </c>
      <c r="C541" s="4">
        <f>[1]!Energy2Beta(B541)</f>
        <v>0.42482225067435431</v>
      </c>
      <c r="D541" s="4">
        <f t="shared" si="81"/>
        <v>0.12735746252966468</v>
      </c>
      <c r="E541" s="2">
        <f t="shared" si="90"/>
        <v>5</v>
      </c>
      <c r="F541" s="9">
        <f t="shared" si="84"/>
        <v>0.63678731264832344</v>
      </c>
      <c r="G541" s="9">
        <f>CompoundDensity*F541/10</f>
        <v>5.0858292299283646E-2</v>
      </c>
      <c r="H541" s="11">
        <f>[1]!StoppingPower(Zb,Ab,B541,Zt1_,ElossModel)/ft1_</f>
        <v>5.1492558283333336</v>
      </c>
      <c r="I541" s="11">
        <f>[1]!StoppingPower(Zb,Ab,B541,Zt2_,ElossModel)/ft2_</f>
        <v>6.08200992</v>
      </c>
      <c r="J541" s="11">
        <f t="shared" si="85"/>
        <v>5.3824443512500002</v>
      </c>
      <c r="K541" s="4">
        <f t="shared" si="86"/>
        <v>0.27374192810050063</v>
      </c>
      <c r="L541" s="4">
        <f t="shared" si="82"/>
        <v>4.7262088102911076E-3</v>
      </c>
      <c r="M541" s="5">
        <f t="shared" si="87"/>
        <v>345.1376638161999</v>
      </c>
      <c r="N541" s="5">
        <f t="shared" si="88"/>
        <v>27.565109796008432</v>
      </c>
    </row>
    <row r="542" spans="1:14" x14ac:dyDescent="0.25">
      <c r="A542" s="2">
        <f t="shared" si="83"/>
        <v>2700</v>
      </c>
      <c r="B542" s="6">
        <f t="shared" si="89"/>
        <v>97.461722597421669</v>
      </c>
      <c r="C542" s="4">
        <f>[1]!Energy2Beta(B542)</f>
        <v>0.4248133897867104</v>
      </c>
      <c r="D542" s="4">
        <f t="shared" si="81"/>
        <v>0.12735480612415792</v>
      </c>
      <c r="E542" s="2">
        <f t="shared" si="90"/>
        <v>5</v>
      </c>
      <c r="F542" s="9">
        <f t="shared" si="84"/>
        <v>0.63677403062078963</v>
      </c>
      <c r="G542" s="9">
        <f>CompoundDensity*F542/10</f>
        <v>5.0857231503590603E-2</v>
      </c>
      <c r="H542" s="11">
        <f>[1]!StoppingPower(Zb,Ab,B542,Zt1_,ElossModel)/ft1_</f>
        <v>5.1494259841666663</v>
      </c>
      <c r="I542" s="11">
        <f>[1]!StoppingPower(Zb,Ab,B542,Zt2_,ElossModel)/ft2_</f>
        <v>6.0822215999999996</v>
      </c>
      <c r="J542" s="11">
        <f t="shared" si="85"/>
        <v>5.3826248881250001</v>
      </c>
      <c r="K542" s="4">
        <f t="shared" si="86"/>
        <v>0.27374540003236159</v>
      </c>
      <c r="L542" s="4">
        <f t="shared" si="82"/>
        <v>4.7262687538849289E-3</v>
      </c>
      <c r="M542" s="5">
        <f t="shared" si="87"/>
        <v>345.77443784682072</v>
      </c>
      <c r="N542" s="5">
        <f t="shared" si="88"/>
        <v>27.615967027512024</v>
      </c>
    </row>
    <row r="543" spans="1:14" x14ac:dyDescent="0.25">
      <c r="A543" s="2">
        <f t="shared" si="83"/>
        <v>2705</v>
      </c>
      <c r="B543" s="6">
        <f t="shared" si="89"/>
        <v>97.456996328667785</v>
      </c>
      <c r="C543" s="4">
        <f>[1]!Energy2Beta(B543)</f>
        <v>0.42480452847974431</v>
      </c>
      <c r="D543" s="4">
        <f t="shared" si="81"/>
        <v>0.12735214959294255</v>
      </c>
      <c r="E543" s="2">
        <f t="shared" si="90"/>
        <v>5</v>
      </c>
      <c r="F543" s="9">
        <f t="shared" si="84"/>
        <v>0.63676074796471283</v>
      </c>
      <c r="G543" s="9">
        <f>CompoundDensity*F543/10</f>
        <v>5.0856170657697722E-2</v>
      </c>
      <c r="H543" s="11">
        <f>[1]!StoppingPower(Zb,Ab,B543,Zt1_,ElossModel)/ft1_</f>
        <v>5.1496061491666669</v>
      </c>
      <c r="I543" s="11">
        <f>[1]!StoppingPower(Zb,Ab,B543,Zt2_,ElossModel)/ft2_</f>
        <v>6.0824332800000001</v>
      </c>
      <c r="J543" s="11">
        <f t="shared" si="85"/>
        <v>5.3828129318749998</v>
      </c>
      <c r="K543" s="4">
        <f t="shared" si="86"/>
        <v>0.27374925308189718</v>
      </c>
      <c r="L543" s="4">
        <f t="shared" si="82"/>
        <v>4.7263352775511712E-3</v>
      </c>
      <c r="M543" s="5">
        <f t="shared" si="87"/>
        <v>346.41119859478545</v>
      </c>
      <c r="N543" s="5">
        <f t="shared" si="88"/>
        <v>27.666823198169723</v>
      </c>
    </row>
    <row r="544" spans="1:14" x14ac:dyDescent="0.25">
      <c r="A544" s="2">
        <f t="shared" si="83"/>
        <v>2710</v>
      </c>
      <c r="B544" s="6">
        <f t="shared" si="89"/>
        <v>97.452269993390232</v>
      </c>
      <c r="C544" s="4">
        <f>[1]!Energy2Beta(B544)</f>
        <v>0.42479566674108615</v>
      </c>
      <c r="D544" s="4">
        <f t="shared" si="81"/>
        <v>0.12734949293231021</v>
      </c>
      <c r="E544" s="2">
        <f t="shared" si="90"/>
        <v>5</v>
      </c>
      <c r="F544" s="9">
        <f t="shared" si="84"/>
        <v>0.63674746466155108</v>
      </c>
      <c r="G544" s="9">
        <f>CompoundDensity*F544/10</f>
        <v>5.0855109760124098E-2</v>
      </c>
      <c r="H544" s="11">
        <f>[1]!StoppingPower(Zb,Ab,B544,Zt1_,ElossModel)/ft1_</f>
        <v>5.1497863141666658</v>
      </c>
      <c r="I544" s="11">
        <f>[1]!StoppingPower(Zb,Ab,B544,Zt2_,ElossModel)/ft2_</f>
        <v>6.0826499999999992</v>
      </c>
      <c r="J544" s="11">
        <f t="shared" si="85"/>
        <v>5.3830022356249998</v>
      </c>
      <c r="K544" s="4">
        <f t="shared" si="86"/>
        <v>0.27375316953170276</v>
      </c>
      <c r="L544" s="4">
        <f t="shared" si="82"/>
        <v>4.7264028958356801E-3</v>
      </c>
      <c r="M544" s="5">
        <f t="shared" si="87"/>
        <v>347.04794605944699</v>
      </c>
      <c r="N544" s="5">
        <f t="shared" si="88"/>
        <v>27.717678307929848</v>
      </c>
    </row>
    <row r="545" spans="1:14" x14ac:dyDescent="0.25">
      <c r="A545" s="2">
        <f t="shared" si="83"/>
        <v>2715</v>
      </c>
      <c r="B545" s="6">
        <f t="shared" si="89"/>
        <v>97.447543590494391</v>
      </c>
      <c r="C545" s="4">
        <f>[1]!Energy2Beta(B545)</f>
        <v>0.42478680456864792</v>
      </c>
      <c r="D545" s="4">
        <f t="shared" si="81"/>
        <v>0.12734683614163497</v>
      </c>
      <c r="E545" s="2">
        <f t="shared" si="90"/>
        <v>5</v>
      </c>
      <c r="F545" s="9">
        <f t="shared" si="84"/>
        <v>0.63673418070817489</v>
      </c>
      <c r="G545" s="9">
        <f>CompoundDensity*F545/10</f>
        <v>5.0854048810619799E-2</v>
      </c>
      <c r="H545" s="11">
        <f>[1]!StoppingPower(Zb,Ab,B545,Zt1_,ElossModel)/ft1_</f>
        <v>5.1499564700000002</v>
      </c>
      <c r="I545" s="11">
        <f>[1]!StoppingPower(Zb,Ab,B545,Zt2_,ElossModel)/ft2_</f>
        <v>6.0828616799999997</v>
      </c>
      <c r="J545" s="11">
        <f t="shared" si="85"/>
        <v>5.3831827725000005</v>
      </c>
      <c r="K545" s="4">
        <f t="shared" si="86"/>
        <v>0.27375663946920265</v>
      </c>
      <c r="L545" s="4">
        <f t="shared" si="82"/>
        <v>4.7264628049964608E-3</v>
      </c>
      <c r="M545" s="5">
        <f t="shared" si="87"/>
        <v>347.68468024015516</v>
      </c>
      <c r="N545" s="5">
        <f t="shared" si="88"/>
        <v>27.768532356740469</v>
      </c>
    </row>
    <row r="546" spans="1:14" x14ac:dyDescent="0.25">
      <c r="A546" s="2">
        <f t="shared" si="83"/>
        <v>2720</v>
      </c>
      <c r="B546" s="6">
        <f t="shared" si="89"/>
        <v>97.442817127689395</v>
      </c>
      <c r="C546" s="4">
        <f>[1]!Energy2Beta(B546)</f>
        <v>0.42477794197685143</v>
      </c>
      <c r="D546" s="4">
        <f t="shared" si="81"/>
        <v>0.1273441792252403</v>
      </c>
      <c r="E546" s="2">
        <f t="shared" si="90"/>
        <v>5</v>
      </c>
      <c r="F546" s="9">
        <f t="shared" si="84"/>
        <v>0.63672089612620153</v>
      </c>
      <c r="G546" s="9">
        <f>CompoundDensity*F546/10</f>
        <v>5.0852987810911333E-2</v>
      </c>
      <c r="H546" s="11">
        <f>[1]!StoppingPower(Zb,Ab,B546,Zt1_,ElossModel)/ft1_</f>
        <v>5.150136635</v>
      </c>
      <c r="I546" s="11">
        <f>[1]!StoppingPower(Zb,Ab,B546,Zt2_,ElossModel)/ft2_</f>
        <v>6.0830733599999993</v>
      </c>
      <c r="J546" s="11">
        <f t="shared" si="85"/>
        <v>5.3833708162500002</v>
      </c>
      <c r="K546" s="4">
        <f t="shared" si="86"/>
        <v>0.27376049050037704</v>
      </c>
      <c r="L546" s="4">
        <f t="shared" si="82"/>
        <v>4.7265292938152969E-3</v>
      </c>
      <c r="M546" s="5">
        <f t="shared" si="87"/>
        <v>348.32140113628134</v>
      </c>
      <c r="N546" s="5">
        <f t="shared" si="88"/>
        <v>27.819385344551382</v>
      </c>
    </row>
    <row r="547" spans="1:14" x14ac:dyDescent="0.25">
      <c r="A547" s="2">
        <f t="shared" si="83"/>
        <v>2725</v>
      </c>
      <c r="B547" s="6">
        <f t="shared" si="89"/>
        <v>97.438090598395576</v>
      </c>
      <c r="C547" s="4">
        <f>[1]!Energy2Beta(B547)</f>
        <v>0.42476907895332505</v>
      </c>
      <c r="D547" s="4">
        <f t="shared" si="81"/>
        <v>0.12734152217941733</v>
      </c>
      <c r="E547" s="2">
        <f t="shared" si="90"/>
        <v>5</v>
      </c>
      <c r="F547" s="9">
        <f t="shared" si="84"/>
        <v>0.63670761089708661</v>
      </c>
      <c r="G547" s="9">
        <f>CompoundDensity*F547/10</f>
        <v>5.0851926759517621E-2</v>
      </c>
      <c r="H547" s="11">
        <f>[1]!StoppingPower(Zb,Ab,B547,Zt1_,ElossModel)/ft1_</f>
        <v>5.1503067908333335</v>
      </c>
      <c r="I547" s="11">
        <f>[1]!StoppingPower(Zb,Ab,B547,Zt2_,ElossModel)/ft2_</f>
        <v>6.0832900799999994</v>
      </c>
      <c r="J547" s="11">
        <f t="shared" si="85"/>
        <v>5.3835526131249996</v>
      </c>
      <c r="K547" s="4">
        <f t="shared" si="86"/>
        <v>0.27376402318864218</v>
      </c>
      <c r="L547" s="4">
        <f t="shared" si="82"/>
        <v>4.7265902863805149E-3</v>
      </c>
      <c r="M547" s="5">
        <f t="shared" si="87"/>
        <v>348.95810874717841</v>
      </c>
      <c r="N547" s="5">
        <f t="shared" si="88"/>
        <v>27.870237271310899</v>
      </c>
    </row>
    <row r="548" spans="1:14" x14ac:dyDescent="0.25">
      <c r="A548" s="2">
        <f t="shared" si="83"/>
        <v>2730</v>
      </c>
      <c r="B548" s="6">
        <f t="shared" si="89"/>
        <v>97.433364008109194</v>
      </c>
      <c r="C548" s="4">
        <f>[1]!Energy2Beta(B548)</f>
        <v>0.42476021550834114</v>
      </c>
      <c r="D548" s="4">
        <f t="shared" si="81"/>
        <v>0.12733886500724559</v>
      </c>
      <c r="E548" s="2">
        <f t="shared" si="90"/>
        <v>5</v>
      </c>
      <c r="F548" s="9">
        <f t="shared" si="84"/>
        <v>0.63669432503622791</v>
      </c>
      <c r="G548" s="9">
        <f>CompoundDensity*F548/10</f>
        <v>5.0850865657668408E-2</v>
      </c>
      <c r="H548" s="11">
        <f>[1]!StoppingPower(Zb,Ab,B548,Zt1_,ElossModel)/ft1_</f>
        <v>5.1504869558333333</v>
      </c>
      <c r="I548" s="11">
        <f>[1]!StoppingPower(Zb,Ab,B548,Zt2_,ElossModel)/ft2_</f>
        <v>6.0835017599999999</v>
      </c>
      <c r="J548" s="11">
        <f t="shared" si="85"/>
        <v>5.3837406568750001</v>
      </c>
      <c r="K548" s="4">
        <f t="shared" si="86"/>
        <v>0.27376787287847809</v>
      </c>
      <c r="L548" s="4">
        <f t="shared" si="82"/>
        <v>4.726656752040875E-3</v>
      </c>
      <c r="M548" s="5">
        <f t="shared" si="87"/>
        <v>349.59480307221463</v>
      </c>
      <c r="N548" s="5">
        <f t="shared" si="88"/>
        <v>27.921088136968567</v>
      </c>
    </row>
    <row r="549" spans="1:14" x14ac:dyDescent="0.25">
      <c r="A549" s="2">
        <f t="shared" si="83"/>
        <v>2735</v>
      </c>
      <c r="B549" s="6">
        <f t="shared" si="89"/>
        <v>97.428637351357153</v>
      </c>
      <c r="C549" s="4">
        <f>[1]!Energy2Beta(B549)</f>
        <v>0.42475135163160271</v>
      </c>
      <c r="D549" s="4">
        <f t="shared" si="81"/>
        <v>0.12733620770563817</v>
      </c>
      <c r="E549" s="2">
        <f t="shared" si="90"/>
        <v>5</v>
      </c>
      <c r="F549" s="9">
        <f t="shared" si="84"/>
        <v>0.6366810385281908</v>
      </c>
      <c r="G549" s="9">
        <f>CompoundDensity*F549/10</f>
        <v>5.0849804504131013E-2</v>
      </c>
      <c r="H549" s="11">
        <f>[1]!StoppingPower(Zb,Ab,B549,Zt1_,ElossModel)/ft1_</f>
        <v>5.1506571116666668</v>
      </c>
      <c r="I549" s="11">
        <f>[1]!StoppingPower(Zb,Ab,B549,Zt2_,ElossModel)/ft2_</f>
        <v>6.0837134399999995</v>
      </c>
      <c r="J549" s="11">
        <f t="shared" si="85"/>
        <v>5.38392119375</v>
      </c>
      <c r="K549" s="4">
        <f t="shared" si="86"/>
        <v>0.27377134016783516</v>
      </c>
      <c r="L549" s="4">
        <f t="shared" si="82"/>
        <v>4.7267166154809437E-3</v>
      </c>
      <c r="M549" s="5">
        <f t="shared" si="87"/>
        <v>350.23148411074283</v>
      </c>
      <c r="N549" s="5">
        <f t="shared" si="88"/>
        <v>27.971937941472699</v>
      </c>
    </row>
    <row r="550" spans="1:14" x14ac:dyDescent="0.25">
      <c r="A550" s="2">
        <f t="shared" si="83"/>
        <v>2740</v>
      </c>
      <c r="B550" s="6">
        <f t="shared" si="89"/>
        <v>97.423910634741674</v>
      </c>
      <c r="C550" s="4">
        <f>[1]!Energy2Beta(B550)</f>
        <v>0.42474248733545727</v>
      </c>
      <c r="D550" s="4">
        <f t="shared" si="81"/>
        <v>0.12733355027829674</v>
      </c>
      <c r="E550" s="2">
        <f t="shared" si="90"/>
        <v>5</v>
      </c>
      <c r="F550" s="9">
        <f t="shared" si="84"/>
        <v>0.63666775139148368</v>
      </c>
      <c r="G550" s="9">
        <f>CompoundDensity*F550/10</f>
        <v>5.0848743300383623E-2</v>
      </c>
      <c r="H550" s="11">
        <f>[1]!StoppingPower(Zb,Ab,B550,Zt1_,ElossModel)/ft1_</f>
        <v>5.1508372766666666</v>
      </c>
      <c r="I550" s="11">
        <f>[1]!StoppingPower(Zb,Ab,B550,Zt2_,ElossModel)/ft2_</f>
        <v>6.08392512</v>
      </c>
      <c r="J550" s="11">
        <f t="shared" si="85"/>
        <v>5.3841092374999997</v>
      </c>
      <c r="K550" s="4">
        <f t="shared" si="86"/>
        <v>0.27377518851886168</v>
      </c>
      <c r="L550" s="4">
        <f t="shared" si="82"/>
        <v>4.7267830580264934E-3</v>
      </c>
      <c r="M550" s="5">
        <f t="shared" si="87"/>
        <v>350.86815186213431</v>
      </c>
      <c r="N550" s="5">
        <f t="shared" si="88"/>
        <v>28.022786684773084</v>
      </c>
    </row>
    <row r="551" spans="1:14" x14ac:dyDescent="0.25">
      <c r="A551" s="2">
        <f t="shared" si="83"/>
        <v>2745</v>
      </c>
      <c r="B551" s="6">
        <f t="shared" si="89"/>
        <v>97.419183851683641</v>
      </c>
      <c r="C551" s="4">
        <f>[1]!Energy2Beta(B551)</f>
        <v>0.42473362260753239</v>
      </c>
      <c r="D551" s="4">
        <f t="shared" si="81"/>
        <v>0.12733089272151213</v>
      </c>
      <c r="E551" s="2">
        <f t="shared" si="90"/>
        <v>5</v>
      </c>
      <c r="F551" s="9">
        <f t="shared" si="84"/>
        <v>0.63665446360756062</v>
      </c>
      <c r="G551" s="9">
        <f>CompoundDensity*F551/10</f>
        <v>5.0847682044945039E-2</v>
      </c>
      <c r="H551" s="11">
        <f>[1]!StoppingPower(Zb,Ab,B551,Zt1_,ElossModel)/ft1_</f>
        <v>5.1510074324999993</v>
      </c>
      <c r="I551" s="11">
        <f>[1]!StoppingPower(Zb,Ab,B551,Zt2_,ElossModel)/ft2_</f>
        <v>6.0841418399999991</v>
      </c>
      <c r="J551" s="11">
        <f t="shared" si="85"/>
        <v>5.3842910343749999</v>
      </c>
      <c r="K551" s="4">
        <f t="shared" si="86"/>
        <v>0.27377871855334823</v>
      </c>
      <c r="L551" s="4">
        <f t="shared" si="82"/>
        <v>4.7268440047736971E-3</v>
      </c>
      <c r="M551" s="5">
        <f t="shared" si="87"/>
        <v>351.50480632574187</v>
      </c>
      <c r="N551" s="5">
        <f t="shared" si="88"/>
        <v>28.07363436681803</v>
      </c>
    </row>
    <row r="552" spans="1:14" x14ac:dyDescent="0.25">
      <c r="A552" s="2">
        <f t="shared" si="83"/>
        <v>2750</v>
      </c>
      <c r="B552" s="6">
        <f t="shared" si="89"/>
        <v>97.414457007678863</v>
      </c>
      <c r="C552" s="4">
        <f>[1]!Energy2Beta(B552)</f>
        <v>0.42472475745810179</v>
      </c>
      <c r="D552" s="4">
        <f t="shared" si="81"/>
        <v>0.12732823503836432</v>
      </c>
      <c r="E552" s="2">
        <f t="shared" si="90"/>
        <v>5</v>
      </c>
      <c r="F552" s="9">
        <f t="shared" si="84"/>
        <v>0.63664117519182162</v>
      </c>
      <c r="G552" s="9">
        <f>CompoundDensity*F552/10</f>
        <v>5.0846620739045209E-2</v>
      </c>
      <c r="H552" s="11">
        <f>[1]!StoppingPower(Zb,Ab,B552,Zt1_,ElossModel)/ft1_</f>
        <v>5.1511875974999999</v>
      </c>
      <c r="I552" s="11">
        <f>[1]!StoppingPower(Zb,Ab,B552,Zt2_,ElossModel)/ft2_</f>
        <v>6.0843535199999996</v>
      </c>
      <c r="J552" s="11">
        <f t="shared" si="85"/>
        <v>5.3844790781249996</v>
      </c>
      <c r="K552" s="4">
        <f t="shared" si="86"/>
        <v>0.27378256556274561</v>
      </c>
      <c r="L552" s="4">
        <f t="shared" si="82"/>
        <v>4.726910424155753E-3</v>
      </c>
      <c r="M552" s="5">
        <f t="shared" si="87"/>
        <v>352.14144750093368</v>
      </c>
      <c r="N552" s="5">
        <f t="shared" si="88"/>
        <v>28.124480987557074</v>
      </c>
    </row>
    <row r="553" spans="1:14" x14ac:dyDescent="0.25">
      <c r="A553" s="2">
        <f t="shared" si="83"/>
        <v>2755</v>
      </c>
      <c r="B553" s="6">
        <f t="shared" si="89"/>
        <v>97.409730097254709</v>
      </c>
      <c r="C553" s="4">
        <f>[1]!Energy2Beta(B553)</f>
        <v>0.42471589187686654</v>
      </c>
      <c r="D553" s="4">
        <f t="shared" si="81"/>
        <v>0.12732557722576582</v>
      </c>
      <c r="E553" s="2">
        <f t="shared" si="90"/>
        <v>5</v>
      </c>
      <c r="F553" s="9">
        <f t="shared" si="84"/>
        <v>0.63662788612882903</v>
      </c>
      <c r="G553" s="9">
        <f>CompoundDensity*F553/10</f>
        <v>5.0845559381451189E-2</v>
      </c>
      <c r="H553" s="11">
        <f>[1]!StoppingPower(Zb,Ab,B553,Zt1_,ElossModel)/ft1_</f>
        <v>5.1513677624999996</v>
      </c>
      <c r="I553" s="11">
        <f>[1]!StoppingPower(Zb,Ab,B553,Zt2_,ElossModel)/ft2_</f>
        <v>6.0845651999999992</v>
      </c>
      <c r="J553" s="11">
        <f t="shared" si="85"/>
        <v>5.3846671218749993</v>
      </c>
      <c r="K553" s="4">
        <f t="shared" si="86"/>
        <v>0.27378641189464314</v>
      </c>
      <c r="L553" s="4">
        <f t="shared" si="82"/>
        <v>4.7269768318406388E-3</v>
      </c>
      <c r="M553" s="5">
        <f t="shared" si="87"/>
        <v>352.77807538706253</v>
      </c>
      <c r="N553" s="5">
        <f t="shared" si="88"/>
        <v>28.175326546938525</v>
      </c>
    </row>
    <row r="554" spans="1:14" x14ac:dyDescent="0.25">
      <c r="A554" s="2">
        <f t="shared" si="83"/>
        <v>2760</v>
      </c>
      <c r="B554" s="6">
        <f t="shared" si="89"/>
        <v>97.405003120422862</v>
      </c>
      <c r="C554" s="4">
        <f>[1]!Energy2Beta(B554)</f>
        <v>0.42470702586381553</v>
      </c>
      <c r="D554" s="4">
        <f t="shared" si="81"/>
        <v>0.12732291928371325</v>
      </c>
      <c r="E554" s="2">
        <f t="shared" si="90"/>
        <v>5</v>
      </c>
      <c r="F554" s="9">
        <f t="shared" si="84"/>
        <v>0.63661459641856633</v>
      </c>
      <c r="G554" s="9">
        <f>CompoundDensity*F554/10</f>
        <v>5.0844497972161638E-2</v>
      </c>
      <c r="H554" s="11">
        <f>[1]!StoppingPower(Zb,Ab,B554,Zt1_,ElossModel)/ft1_</f>
        <v>5.1515379183333332</v>
      </c>
      <c r="I554" s="11">
        <f>[1]!StoppingPower(Zb,Ab,B554,Zt2_,ElossModel)/ft2_</f>
        <v>6.0847819199999993</v>
      </c>
      <c r="J554" s="11">
        <f t="shared" si="85"/>
        <v>5.3848489187500004</v>
      </c>
      <c r="K554" s="4">
        <f t="shared" si="86"/>
        <v>0.27378993992978118</v>
      </c>
      <c r="L554" s="4">
        <f t="shared" si="82"/>
        <v>4.7270377440686928E-3</v>
      </c>
      <c r="M554" s="5">
        <f t="shared" si="87"/>
        <v>353.41468998348108</v>
      </c>
      <c r="N554" s="5">
        <f t="shared" si="88"/>
        <v>28.226171044910686</v>
      </c>
    </row>
    <row r="555" spans="1:14" x14ac:dyDescent="0.25">
      <c r="A555" s="2">
        <f t="shared" si="83"/>
        <v>2765</v>
      </c>
      <c r="B555" s="6">
        <f t="shared" si="89"/>
        <v>97.400276082678786</v>
      </c>
      <c r="C555" s="4">
        <f>[1]!Energy2Beta(B555)</f>
        <v>0.42469815942922134</v>
      </c>
      <c r="D555" s="4">
        <f t="shared" si="81"/>
        <v>0.12732026121528628</v>
      </c>
      <c r="E555" s="2">
        <f t="shared" si="90"/>
        <v>5</v>
      </c>
      <c r="F555" s="9">
        <f t="shared" si="84"/>
        <v>0.63660130607643139</v>
      </c>
      <c r="G555" s="9">
        <f>CompoundDensity*F555/10</f>
        <v>5.0843436512406345E-2</v>
      </c>
      <c r="H555" s="11">
        <f>[1]!StoppingPower(Zb,Ab,B555,Zt1_,ElossModel)/ft1_</f>
        <v>5.1517180833333338</v>
      </c>
      <c r="I555" s="11">
        <f>[1]!StoppingPower(Zb,Ab,B555,Zt2_,ElossModel)/ft2_</f>
        <v>6.0849935999999998</v>
      </c>
      <c r="J555" s="11">
        <f t="shared" si="85"/>
        <v>5.3850369625000001</v>
      </c>
      <c r="K555" s="4">
        <f t="shared" si="86"/>
        <v>0.27379378491983025</v>
      </c>
      <c r="L555" s="4">
        <f t="shared" si="82"/>
        <v>4.7271041285862989E-3</v>
      </c>
      <c r="M555" s="5">
        <f t="shared" si="87"/>
        <v>354.05129128955753</v>
      </c>
      <c r="N555" s="5">
        <f t="shared" si="88"/>
        <v>28.277014481423091</v>
      </c>
    </row>
    <row r="556" spans="1:14" x14ac:dyDescent="0.25">
      <c r="A556" s="2">
        <f t="shared" si="83"/>
        <v>2770</v>
      </c>
      <c r="B556" s="6">
        <f t="shared" si="89"/>
        <v>97.395548978550195</v>
      </c>
      <c r="C556" s="4">
        <f>[1]!Energy2Beta(B556)</f>
        <v>0.42468929256278592</v>
      </c>
      <c r="D556" s="4">
        <f t="shared" si="81"/>
        <v>0.12731760301739758</v>
      </c>
      <c r="E556" s="2">
        <f t="shared" si="90"/>
        <v>5</v>
      </c>
      <c r="F556" s="9">
        <f t="shared" si="84"/>
        <v>0.63658801508698792</v>
      </c>
      <c r="G556" s="9">
        <f>CompoundDensity*F556/10</f>
        <v>5.0842375000952469E-2</v>
      </c>
      <c r="H556" s="11">
        <f>[1]!StoppingPower(Zb,Ab,B556,Zt1_,ElossModel)/ft1_</f>
        <v>5.1518882391666665</v>
      </c>
      <c r="I556" s="11">
        <f>[1]!StoppingPower(Zb,Ab,B556,Zt2_,ElossModel)/ft2_</f>
        <v>6.0852052799999994</v>
      </c>
      <c r="J556" s="11">
        <f t="shared" si="85"/>
        <v>5.3852174993749999</v>
      </c>
      <c r="K556" s="4">
        <f t="shared" si="86"/>
        <v>0.27379724756491525</v>
      </c>
      <c r="L556" s="4">
        <f t="shared" si="82"/>
        <v>4.7271639118420866E-3</v>
      </c>
      <c r="M556" s="5">
        <f t="shared" si="87"/>
        <v>354.68787930464453</v>
      </c>
      <c r="N556" s="5">
        <f t="shared" si="88"/>
        <v>28.327856856424045</v>
      </c>
    </row>
    <row r="557" spans="1:14" x14ac:dyDescent="0.25">
      <c r="A557" s="2">
        <f t="shared" si="83"/>
        <v>2775</v>
      </c>
      <c r="B557" s="6">
        <f t="shared" si="89"/>
        <v>97.390821814638358</v>
      </c>
      <c r="C557" s="4">
        <f>[1]!Energy2Beta(B557)</f>
        <v>0.42468042527685784</v>
      </c>
      <c r="D557" s="4">
        <f t="shared" si="81"/>
        <v>0.12731494469374921</v>
      </c>
      <c r="E557" s="2">
        <f t="shared" si="90"/>
        <v>5</v>
      </c>
      <c r="F557" s="9">
        <f t="shared" si="84"/>
        <v>0.636574723468746</v>
      </c>
      <c r="G557" s="9">
        <f>CompoundDensity*F557/10</f>
        <v>5.0841313439278335E-2</v>
      </c>
      <c r="H557" s="11">
        <f>[1]!StoppingPower(Zb,Ab,B557,Zt1_,ElossModel)/ft1_</f>
        <v>5.1520684041666671</v>
      </c>
      <c r="I557" s="11">
        <f>[1]!StoppingPower(Zb,Ab,B557,Zt2_,ElossModel)/ft2_</f>
        <v>6.0854219999999994</v>
      </c>
      <c r="J557" s="11">
        <f t="shared" si="85"/>
        <v>5.3854068031250009</v>
      </c>
      <c r="K557" s="4">
        <f t="shared" si="86"/>
        <v>0.27380115527570009</v>
      </c>
      <c r="L557" s="4">
        <f t="shared" si="82"/>
        <v>4.7272313792456654E-3</v>
      </c>
      <c r="M557" s="5">
        <f t="shared" si="87"/>
        <v>355.32445402811328</v>
      </c>
      <c r="N557" s="5">
        <f t="shared" si="88"/>
        <v>28.378698169863323</v>
      </c>
    </row>
    <row r="558" spans="1:14" x14ac:dyDescent="0.25">
      <c r="A558" s="2">
        <f t="shared" si="83"/>
        <v>2780</v>
      </c>
      <c r="B558" s="6">
        <f t="shared" si="89"/>
        <v>97.386094583259109</v>
      </c>
      <c r="C558" s="4">
        <f>[1]!Energy2Beta(B558)</f>
        <v>0.42467155755698921</v>
      </c>
      <c r="D558" s="4">
        <f t="shared" si="81"/>
        <v>0.12731228624000979</v>
      </c>
      <c r="E558" s="2">
        <f t="shared" si="90"/>
        <v>5</v>
      </c>
      <c r="F558" s="9">
        <f t="shared" si="84"/>
        <v>0.63656143120004893</v>
      </c>
      <c r="G558" s="9">
        <f>CompoundDensity*F558/10</f>
        <v>5.0840251825654305E-2</v>
      </c>
      <c r="H558" s="11">
        <f>[1]!StoppingPower(Zb,Ab,B558,Zt1_,ElossModel)/ft1_</f>
        <v>5.1522385599999998</v>
      </c>
      <c r="I558" s="11">
        <f>[1]!StoppingPower(Zb,Ab,B558,Zt2_,ElossModel)/ft2_</f>
        <v>6.0856336799999999</v>
      </c>
      <c r="J558" s="11">
        <f t="shared" si="85"/>
        <v>5.3855873399999998</v>
      </c>
      <c r="K558" s="4">
        <f t="shared" si="86"/>
        <v>0.27380461659465571</v>
      </c>
      <c r="L558" s="4">
        <f t="shared" si="82"/>
        <v>4.7272911396055665E-3</v>
      </c>
      <c r="M558" s="5">
        <f t="shared" si="87"/>
        <v>355.96101545931333</v>
      </c>
      <c r="N558" s="5">
        <f t="shared" si="88"/>
        <v>28.429538421688978</v>
      </c>
    </row>
    <row r="559" spans="1:14" x14ac:dyDescent="0.25">
      <c r="A559" s="2">
        <f t="shared" si="83"/>
        <v>2785</v>
      </c>
      <c r="B559" s="6">
        <f t="shared" si="89"/>
        <v>97.381367292119506</v>
      </c>
      <c r="C559" s="4">
        <f>[1]!Energy2Beta(B559)</f>
        <v>0.42466268941760377</v>
      </c>
      <c r="D559" s="4">
        <f t="shared" si="81"/>
        <v>0.12730962766050344</v>
      </c>
      <c r="E559" s="2">
        <f t="shared" si="90"/>
        <v>5</v>
      </c>
      <c r="F559" s="9">
        <f t="shared" si="84"/>
        <v>0.63654813830251722</v>
      </c>
      <c r="G559" s="9">
        <f>CompoundDensity*F559/10</f>
        <v>5.0839190161807143E-2</v>
      </c>
      <c r="H559" s="11">
        <f>[1]!StoppingPower(Zb,Ab,B559,Zt1_,ElossModel)/ft1_</f>
        <v>5.1524187250000004</v>
      </c>
      <c r="I559" s="11">
        <f>[1]!StoppingPower(Zb,Ab,B559,Zt2_,ElossModel)/ft2_</f>
        <v>6.0858453599999995</v>
      </c>
      <c r="J559" s="11">
        <f t="shared" si="85"/>
        <v>5.3857753837500004</v>
      </c>
      <c r="K559" s="4">
        <f t="shared" si="86"/>
        <v>0.27380845890324612</v>
      </c>
      <c r="L559" s="4">
        <f t="shared" si="82"/>
        <v>4.7273574778272549E-3</v>
      </c>
      <c r="M559" s="5">
        <f t="shared" si="87"/>
        <v>356.59756359761587</v>
      </c>
      <c r="N559" s="5">
        <f t="shared" si="88"/>
        <v>28.480377611850784</v>
      </c>
    </row>
    <row r="560" spans="1:14" x14ac:dyDescent="0.25">
      <c r="A560" s="2">
        <f t="shared" si="83"/>
        <v>2790</v>
      </c>
      <c r="B560" s="6">
        <f t="shared" si="89"/>
        <v>97.376639934641673</v>
      </c>
      <c r="C560" s="4">
        <f>[1]!Energy2Beta(B560)</f>
        <v>0.42465382084632769</v>
      </c>
      <c r="D560" s="4">
        <f t="shared" si="81"/>
        <v>0.12730696895152058</v>
      </c>
      <c r="E560" s="2">
        <f t="shared" si="90"/>
        <v>5</v>
      </c>
      <c r="F560" s="9">
        <f t="shared" si="84"/>
        <v>0.63653484475760291</v>
      </c>
      <c r="G560" s="9">
        <f>CompoundDensity*F560/10</f>
        <v>5.0838128446255473E-2</v>
      </c>
      <c r="H560" s="11">
        <f>[1]!StoppingPower(Zb,Ab,B560,Zt1_,ElossModel)/ft1_</f>
        <v>5.1525988899999993</v>
      </c>
      <c r="I560" s="11">
        <f>[1]!StoppingPower(Zb,Ab,B560,Zt2_,ElossModel)/ft2_</f>
        <v>6.0860620799999996</v>
      </c>
      <c r="J560" s="11">
        <f t="shared" si="85"/>
        <v>5.3859646874999996</v>
      </c>
      <c r="K560" s="4">
        <f t="shared" si="86"/>
        <v>0.2738123645901212</v>
      </c>
      <c r="L560" s="4">
        <f t="shared" si="82"/>
        <v>4.7274249102876283E-3</v>
      </c>
      <c r="M560" s="5">
        <f t="shared" si="87"/>
        <v>357.23409844237347</v>
      </c>
      <c r="N560" s="5">
        <f t="shared" si="88"/>
        <v>28.531215740297039</v>
      </c>
    </row>
    <row r="561" spans="1:14" x14ac:dyDescent="0.25">
      <c r="A561" s="2">
        <f t="shared" si="83"/>
        <v>2795</v>
      </c>
      <c r="B561" s="6">
        <f t="shared" si="89"/>
        <v>97.371912509731388</v>
      </c>
      <c r="C561" s="4">
        <f>[1]!Energy2Beta(B561)</f>
        <v>0.42464495184107393</v>
      </c>
      <c r="D561" s="4">
        <f t="shared" si="81"/>
        <v>0.12730431011243556</v>
      </c>
      <c r="E561" s="2">
        <f t="shared" si="90"/>
        <v>5</v>
      </c>
      <c r="F561" s="9">
        <f t="shared" si="84"/>
        <v>0.63652155056217785</v>
      </c>
      <c r="G561" s="9">
        <f>CompoundDensity*F561/10</f>
        <v>5.0837066678749453E-2</v>
      </c>
      <c r="H561" s="11">
        <f>[1]!StoppingPower(Zb,Ab,B561,Zt1_,ElossModel)/ft1_</f>
        <v>5.1527690458333328</v>
      </c>
      <c r="I561" s="11">
        <f>[1]!StoppingPower(Zb,Ab,B561,Zt2_,ElossModel)/ft2_</f>
        <v>6.0862737599999992</v>
      </c>
      <c r="J561" s="11">
        <f t="shared" si="85"/>
        <v>5.3861452243749994</v>
      </c>
      <c r="K561" s="4">
        <f t="shared" si="86"/>
        <v>0.27381582391297976</v>
      </c>
      <c r="L561" s="4">
        <f t="shared" si="82"/>
        <v>4.7274846361845171E-3</v>
      </c>
      <c r="M561" s="5">
        <f t="shared" si="87"/>
        <v>357.87061999293564</v>
      </c>
      <c r="N561" s="5">
        <f t="shared" si="88"/>
        <v>28.582052806975788</v>
      </c>
    </row>
    <row r="562" spans="1:14" x14ac:dyDescent="0.25">
      <c r="A562" s="2">
        <f t="shared" si="83"/>
        <v>2800</v>
      </c>
      <c r="B562" s="6">
        <f t="shared" si="89"/>
        <v>97.367185025095196</v>
      </c>
      <c r="C562" s="4">
        <f>[1]!Energy2Beta(B562)</f>
        <v>0.42463608241626633</v>
      </c>
      <c r="D562" s="4">
        <f t="shared" si="81"/>
        <v>0.12730165114757247</v>
      </c>
      <c r="E562" s="2">
        <f t="shared" si="90"/>
        <v>5</v>
      </c>
      <c r="F562" s="9">
        <f t="shared" si="84"/>
        <v>0.63650825573786229</v>
      </c>
      <c r="G562" s="9">
        <f>CompoundDensity*F562/10</f>
        <v>5.0836004861015846E-2</v>
      </c>
      <c r="H562" s="11">
        <f>[1]!StoppingPower(Zb,Ab,B562,Zt1_,ElossModel)/ft1_</f>
        <v>5.1529492108333335</v>
      </c>
      <c r="I562" s="11">
        <f>[1]!StoppingPower(Zb,Ab,B562,Zt2_,ElossModel)/ft2_</f>
        <v>6.0864854399999997</v>
      </c>
      <c r="J562" s="11">
        <f t="shared" si="85"/>
        <v>5.386333268125</v>
      </c>
      <c r="K562" s="4">
        <f t="shared" si="86"/>
        <v>0.27381966420145387</v>
      </c>
      <c r="L562" s="4">
        <f t="shared" si="82"/>
        <v>4.7275509395284963E-3</v>
      </c>
      <c r="M562" s="5">
        <f t="shared" si="87"/>
        <v>358.5071282486735</v>
      </c>
      <c r="N562" s="5">
        <f t="shared" si="88"/>
        <v>28.632888811836803</v>
      </c>
    </row>
    <row r="563" spans="1:14" x14ac:dyDescent="0.25">
      <c r="A563" s="2">
        <f t="shared" si="83"/>
        <v>2805</v>
      </c>
      <c r="B563" s="6">
        <f t="shared" si="89"/>
        <v>97.362457474155661</v>
      </c>
      <c r="C563" s="4">
        <f>[1]!Energy2Beta(B563)</f>
        <v>0.42462721255953106</v>
      </c>
      <c r="D563" s="4">
        <f t="shared" si="81"/>
        <v>0.12729899205322182</v>
      </c>
      <c r="E563" s="2">
        <f t="shared" si="90"/>
        <v>5</v>
      </c>
      <c r="F563" s="9">
        <f t="shared" si="84"/>
        <v>0.63649496026610908</v>
      </c>
      <c r="G563" s="9">
        <f>CompoundDensity*F563/10</f>
        <v>5.0834942991573331E-2</v>
      </c>
      <c r="H563" s="11">
        <f>[1]!StoppingPower(Zb,Ab,B563,Zt1_,ElossModel)/ft1_</f>
        <v>5.1531193666666661</v>
      </c>
      <c r="I563" s="11">
        <f>[1]!StoppingPower(Zb,Ab,B563,Zt2_,ElossModel)/ft2_</f>
        <v>6.0867021600000006</v>
      </c>
      <c r="J563" s="11">
        <f t="shared" si="85"/>
        <v>5.3865150650000002</v>
      </c>
      <c r="K563" s="4">
        <f t="shared" si="86"/>
        <v>0.27382318625252594</v>
      </c>
      <c r="L563" s="4">
        <f t="shared" si="82"/>
        <v>4.727611748440462E-3</v>
      </c>
      <c r="M563" s="5">
        <f t="shared" si="87"/>
        <v>359.14362320893963</v>
      </c>
      <c r="N563" s="5">
        <f t="shared" si="88"/>
        <v>28.683723754828378</v>
      </c>
    </row>
    <row r="564" spans="1:14" x14ac:dyDescent="0.25">
      <c r="A564" s="2">
        <f t="shared" si="83"/>
        <v>2810</v>
      </c>
      <c r="B564" s="6">
        <f t="shared" si="89"/>
        <v>97.357729862407226</v>
      </c>
      <c r="C564" s="4">
        <f>[1]!Energy2Beta(B564)</f>
        <v>0.4246183422811427</v>
      </c>
      <c r="D564" s="4">
        <f t="shared" si="81"/>
        <v>0.12729633283246378</v>
      </c>
      <c r="E564" s="2">
        <f t="shared" si="90"/>
        <v>5</v>
      </c>
      <c r="F564" s="9">
        <f t="shared" si="84"/>
        <v>0.63648166416231888</v>
      </c>
      <c r="G564" s="9">
        <f>CompoundDensity*F564/10</f>
        <v>5.0833881071651918E-2</v>
      </c>
      <c r="H564" s="11">
        <f>[1]!StoppingPower(Zb,Ab,B564,Zt1_,ElossModel)/ft1_</f>
        <v>5.1532995316666668</v>
      </c>
      <c r="I564" s="11">
        <f>[1]!StoppingPower(Zb,Ab,B564,Zt2_,ElossModel)/ft2_</f>
        <v>6.0869138399999994</v>
      </c>
      <c r="J564" s="11">
        <f t="shared" si="85"/>
        <v>5.3867031087499999</v>
      </c>
      <c r="K564" s="4">
        <f t="shared" si="86"/>
        <v>0.27382702519849517</v>
      </c>
      <c r="L564" s="4">
        <f t="shared" si="82"/>
        <v>4.7276780286058268E-3</v>
      </c>
      <c r="M564" s="5">
        <f t="shared" si="87"/>
        <v>359.78010487310195</v>
      </c>
      <c r="N564" s="5">
        <f t="shared" si="88"/>
        <v>28.734557635900028</v>
      </c>
    </row>
    <row r="565" spans="1:14" x14ac:dyDescent="0.25">
      <c r="A565" s="2">
        <f t="shared" si="83"/>
        <v>2815</v>
      </c>
      <c r="B565" s="6">
        <f t="shared" si="89"/>
        <v>97.353002184378624</v>
      </c>
      <c r="C565" s="4">
        <f>[1]!Energy2Beta(B565)</f>
        <v>0.42460947157080203</v>
      </c>
      <c r="D565" s="4">
        <f t="shared" si="81"/>
        <v>0.12729367348221074</v>
      </c>
      <c r="E565" s="2">
        <f t="shared" si="90"/>
        <v>5</v>
      </c>
      <c r="F565" s="9">
        <f t="shared" si="84"/>
        <v>0.63646836741105373</v>
      </c>
      <c r="G565" s="9">
        <f>CompoundDensity*F565/10</f>
        <v>5.083281910001862E-2</v>
      </c>
      <c r="H565" s="11">
        <f>[1]!StoppingPower(Zb,Ab,B565,Zt1_,ElossModel)/ft1_</f>
        <v>5.1534696874999995</v>
      </c>
      <c r="I565" s="11">
        <f>[1]!StoppingPower(Zb,Ab,B565,Zt2_,ElossModel)/ft2_</f>
        <v>6.0871255199999998</v>
      </c>
      <c r="J565" s="11">
        <f t="shared" si="85"/>
        <v>5.3868836456249998</v>
      </c>
      <c r="K565" s="4">
        <f t="shared" si="86"/>
        <v>0.27383048187090442</v>
      </c>
      <c r="L565" s="4">
        <f t="shared" si="82"/>
        <v>4.7277377087421813E-3</v>
      </c>
      <c r="M565" s="5">
        <f t="shared" si="87"/>
        <v>360.416573240513</v>
      </c>
      <c r="N565" s="5">
        <f t="shared" si="88"/>
        <v>28.785390455000048</v>
      </c>
    </row>
    <row r="566" spans="1:14" x14ac:dyDescent="0.25">
      <c r="A566" s="2">
        <f t="shared" si="83"/>
        <v>2820</v>
      </c>
      <c r="B566" s="6">
        <f t="shared" si="89"/>
        <v>97.348274446669876</v>
      </c>
      <c r="C566" s="4">
        <f>[1]!Energy2Beta(B566)</f>
        <v>0.42460060044085907</v>
      </c>
      <c r="D566" s="4">
        <f t="shared" si="81"/>
        <v>0.12729101400616513</v>
      </c>
      <c r="E566" s="2">
        <f t="shared" si="90"/>
        <v>5</v>
      </c>
      <c r="F566" s="9">
        <f t="shared" si="84"/>
        <v>0.63645507003082569</v>
      </c>
      <c r="G566" s="9">
        <f>CompoundDensity*F566/10</f>
        <v>5.0831757078151948E-2</v>
      </c>
      <c r="H566" s="11">
        <f>[1]!StoppingPower(Zb,Ab,B566,Zt1_,ElossModel)/ft1_</f>
        <v>5.1536498525000001</v>
      </c>
      <c r="I566" s="11">
        <f>[1]!StoppingPower(Zb,Ab,B566,Zt2_,ElossModel)/ft2_</f>
        <v>6.0873422399999999</v>
      </c>
      <c r="J566" s="11">
        <f t="shared" si="85"/>
        <v>5.3870729493749998</v>
      </c>
      <c r="K566" s="4">
        <f t="shared" si="86"/>
        <v>0.27383438352491352</v>
      </c>
      <c r="L566" s="4">
        <f t="shared" si="82"/>
        <v>4.7278050715743218E-3</v>
      </c>
      <c r="M566" s="5">
        <f t="shared" si="87"/>
        <v>361.05302831054382</v>
      </c>
      <c r="N566" s="5">
        <f t="shared" si="88"/>
        <v>28.836222212078201</v>
      </c>
    </row>
    <row r="567" spans="1:14" x14ac:dyDescent="0.25">
      <c r="A567" s="2">
        <f t="shared" si="83"/>
        <v>2825</v>
      </c>
      <c r="B567" s="6">
        <f t="shared" si="89"/>
        <v>97.343546641598309</v>
      </c>
      <c r="C567" s="4">
        <f>[1]!Energy2Beta(B567)</f>
        <v>0.42459172887686386</v>
      </c>
      <c r="D567" s="4">
        <f t="shared" si="81"/>
        <v>0.12728835439999503</v>
      </c>
      <c r="E567" s="2">
        <f t="shared" si="90"/>
        <v>5</v>
      </c>
      <c r="F567" s="9">
        <f t="shared" si="84"/>
        <v>0.63644177199997509</v>
      </c>
      <c r="G567" s="9">
        <f>CompoundDensity*F567/10</f>
        <v>5.083069500432201E-2</v>
      </c>
      <c r="H567" s="11">
        <f>[1]!StoppingPower(Zb,Ab,B567,Zt1_,ElossModel)/ft1_</f>
        <v>5.1538300174999998</v>
      </c>
      <c r="I567" s="11">
        <f>[1]!StoppingPower(Zb,Ab,B567,Zt2_,ElossModel)/ft2_</f>
        <v>6.0875539200000004</v>
      </c>
      <c r="J567" s="11">
        <f t="shared" si="85"/>
        <v>5.3872609931250004</v>
      </c>
      <c r="K567" s="4">
        <f t="shared" si="86"/>
        <v>0.27383822045021777</v>
      </c>
      <c r="L567" s="4">
        <f t="shared" si="82"/>
        <v>4.727871316852505E-3</v>
      </c>
      <c r="M567" s="5">
        <f t="shared" si="87"/>
        <v>361.68947008254378</v>
      </c>
      <c r="N567" s="5">
        <f t="shared" si="88"/>
        <v>28.887052907082523</v>
      </c>
    </row>
    <row r="568" spans="1:14" x14ac:dyDescent="0.25">
      <c r="A568" s="2">
        <f t="shared" si="83"/>
        <v>2830</v>
      </c>
      <c r="B568" s="6">
        <f t="shared" si="89"/>
        <v>97.338818770281449</v>
      </c>
      <c r="C568" s="4">
        <f>[1]!Energy2Beta(B568)</f>
        <v>0.42458285688087882</v>
      </c>
      <c r="D568" s="4">
        <f t="shared" si="81"/>
        <v>0.12728569466431866</v>
      </c>
      <c r="E568" s="2">
        <f t="shared" si="90"/>
        <v>5</v>
      </c>
      <c r="F568" s="9">
        <f t="shared" si="84"/>
        <v>0.63642847332159325</v>
      </c>
      <c r="G568" s="9">
        <f>CompoundDensity*F568/10</f>
        <v>5.0829632878775691E-2</v>
      </c>
      <c r="H568" s="11">
        <f>[1]!StoppingPower(Zb,Ab,B568,Zt1_,ElossModel)/ft1_</f>
        <v>5.1540001733333334</v>
      </c>
      <c r="I568" s="11">
        <f>[1]!StoppingPower(Zb,Ab,B568,Zt2_,ElossModel)/ft2_</f>
        <v>6.0877656</v>
      </c>
      <c r="J568" s="11">
        <f t="shared" si="85"/>
        <v>5.3874415300000003</v>
      </c>
      <c r="K568" s="4">
        <f t="shared" si="86"/>
        <v>0.27384167512576962</v>
      </c>
      <c r="L568" s="4">
        <f t="shared" si="82"/>
        <v>4.7279309625127197E-3</v>
      </c>
      <c r="M568" s="5">
        <f t="shared" si="87"/>
        <v>362.32589855586536</v>
      </c>
      <c r="N568" s="5">
        <f t="shared" si="88"/>
        <v>28.937882539961301</v>
      </c>
    </row>
    <row r="569" spans="1:14" x14ac:dyDescent="0.25">
      <c r="A569" s="2">
        <f t="shared" si="83"/>
        <v>2835</v>
      </c>
      <c r="B569" s="6">
        <f t="shared" si="89"/>
        <v>97.334090839318932</v>
      </c>
      <c r="C569" s="4">
        <f>[1]!Energy2Beta(B569)</f>
        <v>0.42457398446525496</v>
      </c>
      <c r="D569" s="4">
        <f t="shared" si="81"/>
        <v>0.12728303480283878</v>
      </c>
      <c r="E569" s="2">
        <f t="shared" si="90"/>
        <v>5</v>
      </c>
      <c r="F569" s="9">
        <f t="shared" si="84"/>
        <v>0.6364151740141939</v>
      </c>
      <c r="G569" s="9">
        <f>CompoundDensity*F569/10</f>
        <v>5.0828570702991627E-2</v>
      </c>
      <c r="H569" s="11">
        <f>[1]!StoppingPower(Zb,Ab,B569,Zt1_,ElossModel)/ft1_</f>
        <v>5.154180338333334</v>
      </c>
      <c r="I569" s="11">
        <f>[1]!StoppingPower(Zb,Ab,B569,Zt2_,ElossModel)/ft2_</f>
        <v>6.0879823200000001</v>
      </c>
      <c r="J569" s="11">
        <f t="shared" si="85"/>
        <v>5.3876308337500003</v>
      </c>
      <c r="K569" s="4">
        <f t="shared" si="86"/>
        <v>0.27384557475487964</v>
      </c>
      <c r="L569" s="4">
        <f t="shared" si="82"/>
        <v>4.7279982903845746E-3</v>
      </c>
      <c r="M569" s="5">
        <f t="shared" si="87"/>
        <v>362.96231372987955</v>
      </c>
      <c r="N569" s="5">
        <f t="shared" si="88"/>
        <v>28.988711110664291</v>
      </c>
    </row>
    <row r="570" spans="1:14" x14ac:dyDescent="0.25">
      <c r="A570" s="2">
        <f t="shared" si="83"/>
        <v>2840</v>
      </c>
      <c r="B570" s="6">
        <f t="shared" si="89"/>
        <v>97.329362841028541</v>
      </c>
      <c r="C570" s="4">
        <f>[1]!Energy2Beta(B570)</f>
        <v>0.42456511161554145</v>
      </c>
      <c r="D570" s="4">
        <f t="shared" si="81"/>
        <v>0.12728037481122317</v>
      </c>
      <c r="E570" s="2">
        <f t="shared" si="90"/>
        <v>5</v>
      </c>
      <c r="F570" s="9">
        <f t="shared" si="84"/>
        <v>0.63640187405611592</v>
      </c>
      <c r="G570" s="9">
        <f>CompoundDensity*F570/10</f>
        <v>5.0827508475239813E-2</v>
      </c>
      <c r="H570" s="11">
        <f>[1]!StoppingPower(Zb,Ab,B570,Zt1_,ElossModel)/ft1_</f>
        <v>5.1543504941666667</v>
      </c>
      <c r="I570" s="11">
        <f>[1]!StoppingPower(Zb,Ab,B570,Zt2_,ElossModel)/ft2_</f>
        <v>6.0881940000000005</v>
      </c>
      <c r="J570" s="11">
        <f t="shared" si="85"/>
        <v>5.3878113706250002</v>
      </c>
      <c r="K570" s="4">
        <f t="shared" si="86"/>
        <v>0.27384902810343564</v>
      </c>
      <c r="L570" s="4">
        <f t="shared" si="82"/>
        <v>4.7280579131339416E-3</v>
      </c>
      <c r="M570" s="5">
        <f t="shared" si="87"/>
        <v>363.59871560393566</v>
      </c>
      <c r="N570" s="5">
        <f t="shared" si="88"/>
        <v>29.039538619139531</v>
      </c>
    </row>
    <row r="571" spans="1:14" x14ac:dyDescent="0.25">
      <c r="A571" s="2">
        <f t="shared" si="83"/>
        <v>2845</v>
      </c>
      <c r="B571" s="6">
        <f t="shared" si="89"/>
        <v>97.3246347831154</v>
      </c>
      <c r="C571" s="4">
        <f>[1]!Energy2Beta(B571)</f>
        <v>0.42455623834616446</v>
      </c>
      <c r="D571" s="4">
        <f t="shared" si="81"/>
        <v>0.12727771469379665</v>
      </c>
      <c r="E571" s="2">
        <f t="shared" si="90"/>
        <v>5</v>
      </c>
      <c r="F571" s="9">
        <f t="shared" si="84"/>
        <v>0.63638857346898325</v>
      </c>
      <c r="G571" s="9">
        <f>CompoundDensity*F571/10</f>
        <v>5.0826446197247285E-2</v>
      </c>
      <c r="H571" s="11">
        <f>[1]!StoppingPower(Zb,Ab,B571,Zt1_,ElossModel)/ft1_</f>
        <v>5.1545306591666673</v>
      </c>
      <c r="I571" s="11">
        <f>[1]!StoppingPower(Zb,Ab,B571,Zt2_,ElossModel)/ft2_</f>
        <v>6.0884056800000002</v>
      </c>
      <c r="J571" s="11">
        <f t="shared" si="85"/>
        <v>5.3879994143750007</v>
      </c>
      <c r="K571" s="4">
        <f t="shared" si="86"/>
        <v>0.27385286234553086</v>
      </c>
      <c r="L571" s="4">
        <f t="shared" si="82"/>
        <v>4.7281241120859874E-3</v>
      </c>
      <c r="M571" s="5">
        <f t="shared" si="87"/>
        <v>364.23510417740465</v>
      </c>
      <c r="N571" s="5">
        <f t="shared" si="88"/>
        <v>29.09036506533678</v>
      </c>
    </row>
    <row r="572" spans="1:14" x14ac:dyDescent="0.25">
      <c r="A572" s="2">
        <f t="shared" si="83"/>
        <v>2850</v>
      </c>
      <c r="B572" s="6">
        <f t="shared" si="89"/>
        <v>97.319906659003308</v>
      </c>
      <c r="C572" s="4">
        <f>[1]!Energy2Beta(B572)</f>
        <v>0.42454736464474863</v>
      </c>
      <c r="D572" s="4">
        <f t="shared" si="81"/>
        <v>0.1272750544468492</v>
      </c>
      <c r="E572" s="2">
        <f t="shared" si="90"/>
        <v>5</v>
      </c>
      <c r="F572" s="9">
        <f t="shared" si="84"/>
        <v>0.63637527223424595</v>
      </c>
      <c r="G572" s="9">
        <f>CompoundDensity*F572/10</f>
        <v>5.0825383867532527E-2</v>
      </c>
      <c r="H572" s="11">
        <f>[1]!StoppingPower(Zb,Ab,B572,Zt1_,ElossModel)/ft1_</f>
        <v>5.1547108241666661</v>
      </c>
      <c r="I572" s="11">
        <f>[1]!StoppingPower(Zb,Ab,B572,Zt2_,ElossModel)/ft2_</f>
        <v>6.0886224000000002</v>
      </c>
      <c r="J572" s="11">
        <f t="shared" si="85"/>
        <v>5.388188718124999</v>
      </c>
      <c r="K572" s="4">
        <f t="shared" si="86"/>
        <v>0.27385675994941111</v>
      </c>
      <c r="L572" s="4">
        <f t="shared" si="82"/>
        <v>4.7281914049918487E-3</v>
      </c>
      <c r="M572" s="5">
        <f t="shared" si="87"/>
        <v>364.87147944963891</v>
      </c>
      <c r="N572" s="5">
        <f t="shared" si="88"/>
        <v>29.141190449204313</v>
      </c>
    </row>
    <row r="573" spans="1:14" x14ac:dyDescent="0.25">
      <c r="A573" s="2">
        <f t="shared" si="83"/>
        <v>2855</v>
      </c>
      <c r="B573" s="6">
        <f t="shared" si="89"/>
        <v>97.315178467598315</v>
      </c>
      <c r="C573" s="4">
        <f>[1]!Energy2Beta(B573)</f>
        <v>0.42453849050920589</v>
      </c>
      <c r="D573" s="4">
        <f t="shared" si="81"/>
        <v>0.12727239406975482</v>
      </c>
      <c r="E573" s="2">
        <f t="shared" si="90"/>
        <v>5</v>
      </c>
      <c r="F573" s="9">
        <f t="shared" si="84"/>
        <v>0.63636197034877418</v>
      </c>
      <c r="G573" s="9">
        <f>CompoundDensity*F573/10</f>
        <v>5.082432148584555E-2</v>
      </c>
      <c r="H573" s="11">
        <f>[1]!StoppingPower(Zb,Ab,B573,Zt1_,ElossModel)/ft1_</f>
        <v>5.1548809799999997</v>
      </c>
      <c r="I573" s="11">
        <f>[1]!StoppingPower(Zb,Ab,B573,Zt2_,ElossModel)/ft2_</f>
        <v>6.0888340799999998</v>
      </c>
      <c r="J573" s="11">
        <f t="shared" si="85"/>
        <v>5.3883692549999997</v>
      </c>
      <c r="K573" s="4">
        <f t="shared" si="86"/>
        <v>0.27386021130056609</v>
      </c>
      <c r="L573" s="4">
        <f t="shared" si="82"/>
        <v>4.7282509932556902E-3</v>
      </c>
      <c r="M573" s="5">
        <f t="shared" si="87"/>
        <v>365.5078414199877</v>
      </c>
      <c r="N573" s="5">
        <f t="shared" si="88"/>
        <v>29.192014770690157</v>
      </c>
    </row>
    <row r="574" spans="1:14" x14ac:dyDescent="0.25">
      <c r="A574" s="2">
        <f t="shared" si="83"/>
        <v>2860</v>
      </c>
      <c r="B574" s="6">
        <f t="shared" si="89"/>
        <v>97.310450216605062</v>
      </c>
      <c r="C574" s="4">
        <f>[1]!Energy2Beta(B574)</f>
        <v>0.42452961595396299</v>
      </c>
      <c r="D574" s="4">
        <f t="shared" si="81"/>
        <v>0.12726973356683857</v>
      </c>
      <c r="E574" s="2">
        <f t="shared" si="90"/>
        <v>5</v>
      </c>
      <c r="F574" s="9">
        <f t="shared" si="84"/>
        <v>0.63634866783419286</v>
      </c>
      <c r="G574" s="9">
        <f>CompoundDensity*F574/10</f>
        <v>5.082325905391348E-2</v>
      </c>
      <c r="H574" s="11">
        <f>[1]!StoppingPower(Zb,Ab,B574,Zt1_,ElossModel)/ft1_</f>
        <v>5.1550611449999995</v>
      </c>
      <c r="I574" s="11">
        <f>[1]!StoppingPower(Zb,Ab,B574,Zt2_,ElossModel)/ft2_</f>
        <v>6.0890507999999999</v>
      </c>
      <c r="J574" s="11">
        <f t="shared" si="85"/>
        <v>5.3885585587499998</v>
      </c>
      <c r="K574" s="4">
        <f t="shared" si="86"/>
        <v>0.27386410755853391</v>
      </c>
      <c r="L574" s="4">
        <f t="shared" si="82"/>
        <v>4.7283182629241048E-3</v>
      </c>
      <c r="M574" s="5">
        <f t="shared" si="87"/>
        <v>366.14419008782187</v>
      </c>
      <c r="N574" s="5">
        <f t="shared" si="88"/>
        <v>29.242838029744071</v>
      </c>
    </row>
    <row r="575" spans="1:14" x14ac:dyDescent="0.25">
      <c r="A575" s="2">
        <f t="shared" si="83"/>
        <v>2865</v>
      </c>
      <c r="B575" s="6">
        <f t="shared" si="89"/>
        <v>97.305721898342142</v>
      </c>
      <c r="C575" s="4">
        <f>[1]!Energy2Beta(B575)</f>
        <v>0.42452074096456871</v>
      </c>
      <c r="D575" s="4">
        <f t="shared" si="81"/>
        <v>0.12726707293376804</v>
      </c>
      <c r="E575" s="2">
        <f t="shared" si="90"/>
        <v>5</v>
      </c>
      <c r="F575" s="9">
        <f t="shared" si="84"/>
        <v>0.63633536466884022</v>
      </c>
      <c r="G575" s="9">
        <f>CompoundDensity*F575/10</f>
        <v>5.0822196570006264E-2</v>
      </c>
      <c r="H575" s="11">
        <f>[1]!StoppingPower(Zb,Ab,B575,Zt1_,ElossModel)/ft1_</f>
        <v>5.155231300833333</v>
      </c>
      <c r="I575" s="11">
        <f>[1]!StoppingPower(Zb,Ab,B575,Zt2_,ElossModel)/ft2_</f>
        <v>6.0892624800000004</v>
      </c>
      <c r="J575" s="11">
        <f t="shared" si="85"/>
        <v>5.3887390956250005</v>
      </c>
      <c r="K575" s="4">
        <f t="shared" si="86"/>
        <v>0.27386755758233156</v>
      </c>
      <c r="L575" s="4">
        <f t="shared" si="82"/>
        <v>4.7283778282708579E-3</v>
      </c>
      <c r="M575" s="5">
        <f t="shared" si="87"/>
        <v>366.78052545249074</v>
      </c>
      <c r="N575" s="5">
        <f t="shared" si="88"/>
        <v>29.293660226314078</v>
      </c>
    </row>
    <row r="576" spans="1:14" x14ac:dyDescent="0.25">
      <c r="A576" s="2">
        <f t="shared" si="83"/>
        <v>2870</v>
      </c>
      <c r="B576" s="6">
        <f t="shared" si="89"/>
        <v>97.30099352051387</v>
      </c>
      <c r="C576" s="4">
        <f>[1]!Energy2Beta(B576)</f>
        <v>0.42451186555544962</v>
      </c>
      <c r="D576" s="4">
        <f t="shared" si="81"/>
        <v>0.12726441217486825</v>
      </c>
      <c r="E576" s="2">
        <f t="shared" si="90"/>
        <v>5</v>
      </c>
      <c r="F576" s="9">
        <f t="shared" si="84"/>
        <v>0.63632206087434129</v>
      </c>
      <c r="G576" s="9">
        <f>CompoundDensity*F576/10</f>
        <v>5.0821134035851014E-2</v>
      </c>
      <c r="H576" s="11">
        <f>[1]!StoppingPower(Zb,Ab,B576,Zt1_,ElossModel)/ft1_</f>
        <v>5.1554114658333337</v>
      </c>
      <c r="I576" s="11">
        <f>[1]!StoppingPower(Zb,Ab,B576,Zt2_,ElossModel)/ft2_</f>
        <v>6.08947416</v>
      </c>
      <c r="J576" s="11">
        <f t="shared" si="85"/>
        <v>5.3889271393750002</v>
      </c>
      <c r="K576" s="4">
        <f t="shared" si="86"/>
        <v>0.27387138845961206</v>
      </c>
      <c r="L576" s="4">
        <f t="shared" si="82"/>
        <v>4.7284439691287084E-3</v>
      </c>
      <c r="M576" s="5">
        <f t="shared" si="87"/>
        <v>367.4168475133651</v>
      </c>
      <c r="N576" s="5">
        <f t="shared" si="88"/>
        <v>29.344481360349928</v>
      </c>
    </row>
    <row r="577" spans="1:14" x14ac:dyDescent="0.25">
      <c r="A577" s="2">
        <f t="shared" si="83"/>
        <v>2875</v>
      </c>
      <c r="B577" s="6">
        <f t="shared" si="89"/>
        <v>97.296265076544742</v>
      </c>
      <c r="C577" s="4">
        <f>[1]!Energy2Beta(B577)</f>
        <v>0.42450298971422973</v>
      </c>
      <c r="D577" s="4">
        <f t="shared" si="81"/>
        <v>0.12726175128642894</v>
      </c>
      <c r="E577" s="2">
        <f t="shared" si="90"/>
        <v>5</v>
      </c>
      <c r="F577" s="9">
        <f t="shared" si="84"/>
        <v>0.63630875643214468</v>
      </c>
      <c r="G577" s="9">
        <f>CompoundDensity*F577/10</f>
        <v>5.08200714499661E-2</v>
      </c>
      <c r="H577" s="11">
        <f>[1]!StoppingPower(Zb,Ab,B577,Zt1_,ElossModel)/ft1_</f>
        <v>5.1555916308333334</v>
      </c>
      <c r="I577" s="11">
        <f>[1]!StoppingPower(Zb,Ab,B577,Zt2_,ElossModel)/ft2_</f>
        <v>6.08969088</v>
      </c>
      <c r="J577" s="11">
        <f t="shared" si="85"/>
        <v>5.3891164431250003</v>
      </c>
      <c r="K577" s="4">
        <f t="shared" si="86"/>
        <v>0.27387528269179967</v>
      </c>
      <c r="L577" s="4">
        <f t="shared" si="82"/>
        <v>4.7285112038216257E-3</v>
      </c>
      <c r="M577" s="5">
        <f t="shared" si="87"/>
        <v>368.05315626979723</v>
      </c>
      <c r="N577" s="5">
        <f t="shared" si="88"/>
        <v>29.395301431799894</v>
      </c>
    </row>
    <row r="578" spans="1:14" x14ac:dyDescent="0.25">
      <c r="A578" s="2">
        <f t="shared" si="83"/>
        <v>2880</v>
      </c>
      <c r="B578" s="6">
        <f t="shared" si="89"/>
        <v>97.29153656534092</v>
      </c>
      <c r="C578" s="4">
        <f>[1]!Energy2Beta(B578)</f>
        <v>0.4244941134388211</v>
      </c>
      <c r="D578" s="4">
        <f t="shared" si="81"/>
        <v>0.12725909026782417</v>
      </c>
      <c r="E578" s="2">
        <f t="shared" si="90"/>
        <v>5</v>
      </c>
      <c r="F578" s="9">
        <f t="shared" si="84"/>
        <v>0.6362954513391208</v>
      </c>
      <c r="G578" s="9">
        <f>CompoundDensity*F578/10</f>
        <v>5.0819008812101565E-2</v>
      </c>
      <c r="H578" s="11">
        <f>[1]!StoppingPower(Zb,Ab,B578,Zt1_,ElossModel)/ft1_</f>
        <v>5.155761786666667</v>
      </c>
      <c r="I578" s="11">
        <f>[1]!StoppingPower(Zb,Ab,B578,Zt2_,ElossModel)/ft2_</f>
        <v>6.0899025599999996</v>
      </c>
      <c r="J578" s="11">
        <f t="shared" si="85"/>
        <v>5.3892969800000001</v>
      </c>
      <c r="K578" s="4">
        <f t="shared" si="86"/>
        <v>0.27387873071765234</v>
      </c>
      <c r="L578" s="4">
        <f t="shared" si="82"/>
        <v>4.7285707346734615E-3</v>
      </c>
      <c r="M578" s="5">
        <f t="shared" si="87"/>
        <v>368.68945172113632</v>
      </c>
      <c r="N578" s="5">
        <f t="shared" si="88"/>
        <v>29.446120440611995</v>
      </c>
    </row>
    <row r="579" spans="1:14" x14ac:dyDescent="0.25">
      <c r="A579" s="2">
        <f t="shared" si="83"/>
        <v>2885</v>
      </c>
      <c r="B579" s="6">
        <f t="shared" si="89"/>
        <v>97.286807994606249</v>
      </c>
      <c r="C579" s="4">
        <f>[1]!Energy2Beta(B579)</f>
        <v>0.42448523674365102</v>
      </c>
      <c r="D579" s="4">
        <f t="shared" ref="D579:D642" si="91">+C579*vc</f>
        <v>0.12725642912337914</v>
      </c>
      <c r="E579" s="2">
        <f t="shared" si="90"/>
        <v>5</v>
      </c>
      <c r="F579" s="9">
        <f t="shared" si="84"/>
        <v>0.63628214561689567</v>
      </c>
      <c r="G579" s="9">
        <f>CompoundDensity*F579/10</f>
        <v>5.0817946123984603E-2</v>
      </c>
      <c r="H579" s="11">
        <f>[1]!StoppingPower(Zb,Ab,B579,Zt1_,ElossModel)/ft1_</f>
        <v>5.1559419516666667</v>
      </c>
      <c r="I579" s="11">
        <f>[1]!StoppingPower(Zb,Ab,B579,Zt2_,ElossModel)/ft2_</f>
        <v>6.0901192799999997</v>
      </c>
      <c r="J579" s="11">
        <f t="shared" si="85"/>
        <v>5.3894862837500002</v>
      </c>
      <c r="K579" s="4">
        <f t="shared" si="86"/>
        <v>0.27388262360356153</v>
      </c>
      <c r="L579" s="4">
        <f t="shared" ref="L579:L642" si="92">+K579/Mb</f>
        <v>4.7286379461226142E-3</v>
      </c>
      <c r="M579" s="5">
        <f t="shared" si="87"/>
        <v>369.32573386675324</v>
      </c>
      <c r="N579" s="5">
        <f t="shared" si="88"/>
        <v>29.49693838673598</v>
      </c>
    </row>
    <row r="580" spans="1:14" x14ac:dyDescent="0.25">
      <c r="A580" s="2">
        <f t="shared" ref="A580:A643" si="93">+A579+time_step</f>
        <v>2890</v>
      </c>
      <c r="B580" s="6">
        <f t="shared" si="89"/>
        <v>97.282079356660134</v>
      </c>
      <c r="C580" s="4">
        <f>[1]!Energy2Beta(B580)</f>
        <v>0.42447635961426722</v>
      </c>
      <c r="D580" s="4">
        <f t="shared" si="91"/>
        <v>0.12725376784876116</v>
      </c>
      <c r="E580" s="2">
        <f t="shared" si="90"/>
        <v>5</v>
      </c>
      <c r="F580" s="9">
        <f t="shared" ref="F580:F643" si="94">+E580*D580</f>
        <v>0.63626883924380584</v>
      </c>
      <c r="G580" s="9">
        <f>CompoundDensity*F580/10</f>
        <v>5.0816883383885035E-2</v>
      </c>
      <c r="H580" s="11">
        <f>[1]!StoppingPower(Zb,Ab,B580,Zt1_,ElossModel)/ft1_</f>
        <v>5.1561121075000003</v>
      </c>
      <c r="I580" s="11">
        <f>[1]!StoppingPower(Zb,Ab,B580,Zt2_,ElossModel)/ft2_</f>
        <v>6.0903309600000002</v>
      </c>
      <c r="J580" s="11">
        <f t="shared" ref="J580:J643" si="95">+H580*Pt1_+I580*Pt2_</f>
        <v>5.389666820625</v>
      </c>
      <c r="K580" s="4">
        <f t="shared" ref="K580:K643" si="96">+J580*G580</f>
        <v>0.27388607030169504</v>
      </c>
      <c r="L580" s="4">
        <f t="shared" si="92"/>
        <v>4.7286974540511149E-3</v>
      </c>
      <c r="M580" s="5">
        <f t="shared" ref="M580:M643" si="97">+M579+F580</f>
        <v>369.96200270599707</v>
      </c>
      <c r="N580" s="5">
        <f t="shared" ref="N580:N643" si="98">+N579+G580</f>
        <v>29.547755270119865</v>
      </c>
    </row>
    <row r="581" spans="1:14" x14ac:dyDescent="0.25">
      <c r="A581" s="2">
        <f t="shared" si="93"/>
        <v>2895</v>
      </c>
      <c r="B581" s="6">
        <f t="shared" ref="B581:B644" si="99">+B580-L580</f>
        <v>97.277350659206078</v>
      </c>
      <c r="C581" s="4">
        <f>[1]!Energy2Beta(B581)</f>
        <v>0.4244674820650976</v>
      </c>
      <c r="D581" s="4">
        <f t="shared" si="91"/>
        <v>0.1272511064482956</v>
      </c>
      <c r="E581" s="2">
        <f t="shared" ref="E581:E644" si="100">+A581-A580</f>
        <v>5</v>
      </c>
      <c r="F581" s="9">
        <f t="shared" si="94"/>
        <v>0.63625553224147802</v>
      </c>
      <c r="G581" s="9">
        <f>CompoundDensity*F581/10</f>
        <v>5.0815820593530125E-2</v>
      </c>
      <c r="H581" s="11">
        <f>[1]!StoppingPower(Zb,Ab,B581,Zt1_,ElossModel)/ft1_</f>
        <v>5.1562922725</v>
      </c>
      <c r="I581" s="11">
        <f>[1]!StoppingPower(Zb,Ab,B581,Zt2_,ElossModel)/ft2_</f>
        <v>6.0905476799999994</v>
      </c>
      <c r="J581" s="11">
        <f t="shared" si="95"/>
        <v>5.3898561243750001</v>
      </c>
      <c r="K581" s="4">
        <f t="shared" si="96"/>
        <v>0.27388996184117959</v>
      </c>
      <c r="L581" s="4">
        <f t="shared" si="92"/>
        <v>4.7287646422539782E-3</v>
      </c>
      <c r="M581" s="5">
        <f t="shared" si="97"/>
        <v>370.59825823823854</v>
      </c>
      <c r="N581" s="5">
        <f t="shared" si="98"/>
        <v>29.598571090713396</v>
      </c>
    </row>
    <row r="582" spans="1:14" x14ac:dyDescent="0.25">
      <c r="A582" s="2">
        <f t="shared" si="93"/>
        <v>2900</v>
      </c>
      <c r="B582" s="6">
        <f t="shared" si="99"/>
        <v>97.272621894563827</v>
      </c>
      <c r="C582" s="4">
        <f>[1]!Energy2Beta(B582)</f>
        <v>0.42445860408169017</v>
      </c>
      <c r="D582" s="4">
        <f t="shared" si="91"/>
        <v>0.12724844491764989</v>
      </c>
      <c r="E582" s="2">
        <f t="shared" si="100"/>
        <v>5</v>
      </c>
      <c r="F582" s="9">
        <f t="shared" si="94"/>
        <v>0.63624222458824942</v>
      </c>
      <c r="G582" s="9">
        <f>CompoundDensity*F582/10</f>
        <v>5.0814757751189724E-2</v>
      </c>
      <c r="H582" s="11">
        <f>[1]!StoppingPower(Zb,Ab,B582,Zt1_,ElossModel)/ft1_</f>
        <v>5.1564724374999997</v>
      </c>
      <c r="I582" s="11">
        <f>[1]!StoppingPower(Zb,Ab,B582,Zt2_,ElossModel)/ft2_</f>
        <v>6.0907593599999998</v>
      </c>
      <c r="J582" s="11">
        <f t="shared" si="95"/>
        <v>5.3900441681249998</v>
      </c>
      <c r="K582" s="4">
        <f t="shared" si="96"/>
        <v>0.27389378867148478</v>
      </c>
      <c r="L582" s="4">
        <f t="shared" si="92"/>
        <v>4.7288307132399955E-3</v>
      </c>
      <c r="M582" s="5">
        <f t="shared" si="97"/>
        <v>371.23450046282682</v>
      </c>
      <c r="N582" s="5">
        <f t="shared" si="98"/>
        <v>29.649385848464586</v>
      </c>
    </row>
    <row r="583" spans="1:14" x14ac:dyDescent="0.25">
      <c r="A583" s="2">
        <f t="shared" si="93"/>
        <v>2905</v>
      </c>
      <c r="B583" s="6">
        <f t="shared" si="99"/>
        <v>97.267893063850593</v>
      </c>
      <c r="C583" s="4">
        <f>[1]!Energy2Beta(B583)</f>
        <v>0.42444972566610678</v>
      </c>
      <c r="D583" s="4">
        <f t="shared" si="91"/>
        <v>0.12724578325744215</v>
      </c>
      <c r="E583" s="2">
        <f t="shared" si="100"/>
        <v>5</v>
      </c>
      <c r="F583" s="9">
        <f t="shared" si="94"/>
        <v>0.63622891628721079</v>
      </c>
      <c r="G583" s="9">
        <f>CompoundDensity*F583/10</f>
        <v>5.081369485711066E-2</v>
      </c>
      <c r="H583" s="11">
        <f>[1]!StoppingPower(Zb,Ab,B583,Zt1_,ElossModel)/ft1_</f>
        <v>5.1566425933333324</v>
      </c>
      <c r="I583" s="11">
        <f>[1]!StoppingPower(Zb,Ab,B583,Zt2_,ElossModel)/ft2_</f>
        <v>6.0909710399999994</v>
      </c>
      <c r="J583" s="11">
        <f t="shared" si="95"/>
        <v>5.3902247049999996</v>
      </c>
      <c r="K583" s="4">
        <f t="shared" si="96"/>
        <v>0.27389723337112931</v>
      </c>
      <c r="L583" s="4">
        <f t="shared" si="92"/>
        <v>4.7288901866641871E-3</v>
      </c>
      <c r="M583" s="5">
        <f t="shared" si="97"/>
        <v>371.87072937911404</v>
      </c>
      <c r="N583" s="5">
        <f t="shared" si="98"/>
        <v>29.700199543321698</v>
      </c>
    </row>
    <row r="584" spans="1:14" x14ac:dyDescent="0.25">
      <c r="A584" s="2">
        <f t="shared" si="93"/>
        <v>2910</v>
      </c>
      <c r="B584" s="6">
        <f t="shared" si="99"/>
        <v>97.263164173663924</v>
      </c>
      <c r="C584" s="4">
        <f>[1]!Energy2Beta(B584)</f>
        <v>0.42444084683070099</v>
      </c>
      <c r="D584" s="4">
        <f t="shared" si="91"/>
        <v>0.12724312147137584</v>
      </c>
      <c r="E584" s="2">
        <f t="shared" si="100"/>
        <v>5</v>
      </c>
      <c r="F584" s="9">
        <f t="shared" si="94"/>
        <v>0.63621560735687921</v>
      </c>
      <c r="G584" s="9">
        <f>CompoundDensity*F584/10</f>
        <v>5.0812631912771869E-2</v>
      </c>
      <c r="H584" s="11">
        <f>[1]!StoppingPower(Zb,Ab,B584,Zt1_,ElossModel)/ft1_</f>
        <v>5.156822758333333</v>
      </c>
      <c r="I584" s="11">
        <f>[1]!StoppingPower(Zb,Ab,B584,Zt2_,ElossModel)/ft2_</f>
        <v>6.0911877599999995</v>
      </c>
      <c r="J584" s="11">
        <f t="shared" si="95"/>
        <v>5.3904140087499997</v>
      </c>
      <c r="K584" s="4">
        <f t="shared" si="96"/>
        <v>0.27390112288406276</v>
      </c>
      <c r="L584" s="4">
        <f t="shared" si="92"/>
        <v>4.7289573398782425E-3</v>
      </c>
      <c r="M584" s="5">
        <f t="shared" si="97"/>
        <v>372.5069449864709</v>
      </c>
      <c r="N584" s="5">
        <f t="shared" si="98"/>
        <v>29.751012175234472</v>
      </c>
    </row>
    <row r="585" spans="1:14" x14ac:dyDescent="0.25">
      <c r="A585" s="2">
        <f t="shared" si="93"/>
        <v>2915</v>
      </c>
      <c r="B585" s="6">
        <f t="shared" si="99"/>
        <v>97.258435216324045</v>
      </c>
      <c r="C585" s="4">
        <f>[1]!Energy2Beta(B585)</f>
        <v>0.42443196756101953</v>
      </c>
      <c r="D585" s="4">
        <f t="shared" si="91"/>
        <v>0.12724045955511804</v>
      </c>
      <c r="E585" s="2">
        <f t="shared" si="100"/>
        <v>5</v>
      </c>
      <c r="F585" s="9">
        <f t="shared" si="94"/>
        <v>0.63620229777559012</v>
      </c>
      <c r="G585" s="9">
        <f>CompoundDensity*F585/10</f>
        <v>5.0811568916443048E-2</v>
      </c>
      <c r="H585" s="11">
        <f>[1]!StoppingPower(Zb,Ab,B585,Zt1_,ElossModel)/ft1_</f>
        <v>5.1570029233333337</v>
      </c>
      <c r="I585" s="11">
        <f>[1]!StoppingPower(Zb,Ab,B585,Zt2_,ElossModel)/ft2_</f>
        <v>6.09139944</v>
      </c>
      <c r="J585" s="11">
        <f t="shared" si="95"/>
        <v>5.3906020525000002</v>
      </c>
      <c r="K585" s="4">
        <f t="shared" si="96"/>
        <v>0.27390494769172313</v>
      </c>
      <c r="L585" s="4">
        <f t="shared" si="92"/>
        <v>4.7290233759428955E-3</v>
      </c>
      <c r="M585" s="5">
        <f t="shared" si="97"/>
        <v>373.14314728424648</v>
      </c>
      <c r="N585" s="5">
        <f t="shared" si="98"/>
        <v>29.801823744150916</v>
      </c>
    </row>
    <row r="586" spans="1:14" x14ac:dyDescent="0.25">
      <c r="A586" s="2">
        <f t="shared" si="93"/>
        <v>2920</v>
      </c>
      <c r="B586" s="6">
        <f t="shared" si="99"/>
        <v>97.253706192948101</v>
      </c>
      <c r="C586" s="4">
        <f>[1]!Energy2Beta(B586)</f>
        <v>0.42442308785912569</v>
      </c>
      <c r="D586" s="4">
        <f t="shared" si="91"/>
        <v>0.12723779750928729</v>
      </c>
      <c r="E586" s="2">
        <f t="shared" si="100"/>
        <v>5</v>
      </c>
      <c r="F586" s="9">
        <f t="shared" si="94"/>
        <v>0.63618898754643649</v>
      </c>
      <c r="G586" s="9">
        <f>CompoundDensity*F586/10</f>
        <v>5.0810505868371249E-2</v>
      </c>
      <c r="H586" s="11">
        <f>[1]!StoppingPower(Zb,Ab,B586,Zt1_,ElossModel)/ft1_</f>
        <v>5.1571730791666663</v>
      </c>
      <c r="I586" s="11">
        <f>[1]!StoppingPower(Zb,Ab,B586,Zt2_,ElossModel)/ft2_</f>
        <v>6.0916161599999992</v>
      </c>
      <c r="J586" s="11">
        <f t="shared" si="95"/>
        <v>5.3907838493749995</v>
      </c>
      <c r="K586" s="4">
        <f t="shared" si="96"/>
        <v>0.27390845441378936</v>
      </c>
      <c r="L586" s="4">
        <f t="shared" si="92"/>
        <v>4.7290839201965269E-3</v>
      </c>
      <c r="M586" s="5">
        <f t="shared" si="97"/>
        <v>373.77933627179294</v>
      </c>
      <c r="N586" s="5">
        <f t="shared" si="98"/>
        <v>29.852634250019285</v>
      </c>
    </row>
    <row r="587" spans="1:14" x14ac:dyDescent="0.25">
      <c r="A587" s="2">
        <f t="shared" si="93"/>
        <v>2925</v>
      </c>
      <c r="B587" s="6">
        <f t="shared" si="99"/>
        <v>97.248977109027905</v>
      </c>
      <c r="C587" s="4">
        <f>[1]!Energy2Beta(B587)</f>
        <v>0.42441420773529648</v>
      </c>
      <c r="D587" s="4">
        <f t="shared" si="91"/>
        <v>0.12723513533696454</v>
      </c>
      <c r="E587" s="2">
        <f t="shared" si="100"/>
        <v>5</v>
      </c>
      <c r="F587" s="9">
        <f t="shared" si="94"/>
        <v>0.63617567668482267</v>
      </c>
      <c r="G587" s="9">
        <f>CompoundDensity*F587/10</f>
        <v>5.0809442769786731E-2</v>
      </c>
      <c r="H587" s="11">
        <f>[1]!StoppingPower(Zb,Ab,B587,Zt1_,ElossModel)/ft1_</f>
        <v>5.157353244166667</v>
      </c>
      <c r="I587" s="11">
        <f>[1]!StoppingPower(Zb,Ab,B587,Zt2_,ElossModel)/ft2_</f>
        <v>6.0918278399999997</v>
      </c>
      <c r="J587" s="11">
        <f t="shared" si="95"/>
        <v>5.3909718931250001</v>
      </c>
      <c r="K587" s="4">
        <f t="shared" si="96"/>
        <v>0.27391227787726352</v>
      </c>
      <c r="L587" s="4">
        <f t="shared" si="92"/>
        <v>4.7291499330535374E-3</v>
      </c>
      <c r="M587" s="5">
        <f t="shared" si="97"/>
        <v>374.41551194847779</v>
      </c>
      <c r="N587" s="5">
        <f t="shared" si="98"/>
        <v>29.903443692789072</v>
      </c>
    </row>
    <row r="588" spans="1:14" x14ac:dyDescent="0.25">
      <c r="A588" s="2">
        <f t="shared" si="93"/>
        <v>2930</v>
      </c>
      <c r="B588" s="6">
        <f t="shared" si="99"/>
        <v>97.244247959094849</v>
      </c>
      <c r="C588" s="4">
        <f>[1]!Energy2Beta(B588)</f>
        <v>0.42440532717923052</v>
      </c>
      <c r="D588" s="4">
        <f t="shared" si="91"/>
        <v>0.12723247303506152</v>
      </c>
      <c r="E588" s="2">
        <f t="shared" si="100"/>
        <v>5</v>
      </c>
      <c r="F588" s="9">
        <f t="shared" si="94"/>
        <v>0.63616236517530766</v>
      </c>
      <c r="G588" s="9">
        <f>CompoundDensity*F588/10</f>
        <v>5.0808379619456299E-2</v>
      </c>
      <c r="H588" s="11">
        <f>[1]!StoppingPower(Zb,Ab,B588,Zt1_,ElossModel)/ft1_</f>
        <v>5.1575233999999996</v>
      </c>
      <c r="I588" s="11">
        <f>[1]!StoppingPower(Zb,Ab,B588,Zt2_,ElossModel)/ft2_</f>
        <v>6.0920445599999997</v>
      </c>
      <c r="J588" s="11">
        <f t="shared" si="95"/>
        <v>5.3911536899999994</v>
      </c>
      <c r="K588" s="4">
        <f t="shared" si="96"/>
        <v>0.27391578326835259</v>
      </c>
      <c r="L588" s="4">
        <f t="shared" si="92"/>
        <v>4.7292104543275844E-3</v>
      </c>
      <c r="M588" s="5">
        <f t="shared" si="97"/>
        <v>375.05167431365311</v>
      </c>
      <c r="N588" s="5">
        <f t="shared" si="98"/>
        <v>29.954252072408529</v>
      </c>
    </row>
    <row r="589" spans="1:14" x14ac:dyDescent="0.25">
      <c r="A589" s="2">
        <f t="shared" si="93"/>
        <v>2935</v>
      </c>
      <c r="B589" s="6">
        <f t="shared" si="99"/>
        <v>97.239518748640521</v>
      </c>
      <c r="C589" s="4">
        <f>[1]!Energy2Beta(B589)</f>
        <v>0.42439644620120498</v>
      </c>
      <c r="D589" s="4">
        <f t="shared" si="91"/>
        <v>0.12722981060665925</v>
      </c>
      <c r="E589" s="2">
        <f t="shared" si="100"/>
        <v>5</v>
      </c>
      <c r="F589" s="9">
        <f t="shared" si="94"/>
        <v>0.63614905303329627</v>
      </c>
      <c r="G589" s="9">
        <f>CompoundDensity*F589/10</f>
        <v>5.080731641861027E-2</v>
      </c>
      <c r="H589" s="11">
        <f>[1]!StoppingPower(Zb,Ab,B589,Zt1_,ElossModel)/ft1_</f>
        <v>5.1577035650000003</v>
      </c>
      <c r="I589" s="11">
        <f>[1]!StoppingPower(Zb,Ab,B589,Zt2_,ElossModel)/ft2_</f>
        <v>6.0922562399999993</v>
      </c>
      <c r="J589" s="11">
        <f t="shared" si="95"/>
        <v>5.39134173375</v>
      </c>
      <c r="K589" s="4">
        <f t="shared" si="96"/>
        <v>0.27391960538749516</v>
      </c>
      <c r="L589" s="4">
        <f t="shared" si="92"/>
        <v>4.7292764439744424E-3</v>
      </c>
      <c r="M589" s="5">
        <f t="shared" si="97"/>
        <v>375.68782336668642</v>
      </c>
      <c r="N589" s="5">
        <f t="shared" si="98"/>
        <v>30.005059388827139</v>
      </c>
    </row>
    <row r="590" spans="1:14" x14ac:dyDescent="0.25">
      <c r="A590" s="2">
        <f t="shared" si="93"/>
        <v>2940</v>
      </c>
      <c r="B590" s="6">
        <f t="shared" si="99"/>
        <v>97.234789472196553</v>
      </c>
      <c r="C590" s="4">
        <f>[1]!Energy2Beta(B590)</f>
        <v>0.4243875647909171</v>
      </c>
      <c r="D590" s="4">
        <f t="shared" si="91"/>
        <v>0.12722714804866903</v>
      </c>
      <c r="E590" s="2">
        <f t="shared" si="100"/>
        <v>5</v>
      </c>
      <c r="F590" s="9">
        <f t="shared" si="94"/>
        <v>0.63613574024334518</v>
      </c>
      <c r="G590" s="9">
        <f>CompoundDensity*F590/10</f>
        <v>5.0806253166015246E-2</v>
      </c>
      <c r="H590" s="11">
        <f>[1]!StoppingPower(Zb,Ab,B590,Zt1_,ElossModel)/ft1_</f>
        <v>5.15788373</v>
      </c>
      <c r="I590" s="11">
        <f>[1]!StoppingPower(Zb,Ab,B590,Zt2_,ElossModel)/ft2_</f>
        <v>6.0924679199999998</v>
      </c>
      <c r="J590" s="11">
        <f t="shared" si="95"/>
        <v>5.3915297774999997</v>
      </c>
      <c r="K590" s="4">
        <f t="shared" si="96"/>
        <v>0.27392342682777482</v>
      </c>
      <c r="L590" s="4">
        <f t="shared" si="92"/>
        <v>4.729342421900597E-3</v>
      </c>
      <c r="M590" s="5">
        <f t="shared" si="97"/>
        <v>376.32395910692975</v>
      </c>
      <c r="N590" s="5">
        <f t="shared" si="98"/>
        <v>30.055865641993154</v>
      </c>
    </row>
    <row r="591" spans="1:14" x14ac:dyDescent="0.25">
      <c r="A591" s="2">
        <f t="shared" si="93"/>
        <v>2945</v>
      </c>
      <c r="B591" s="6">
        <f t="shared" si="99"/>
        <v>97.230060129774657</v>
      </c>
      <c r="C591" s="4">
        <f>[1]!Energy2Beta(B591)</f>
        <v>0.4243786829483549</v>
      </c>
      <c r="D591" s="4">
        <f t="shared" si="91"/>
        <v>0.12722448536108732</v>
      </c>
      <c r="E591" s="2">
        <f t="shared" si="100"/>
        <v>5</v>
      </c>
      <c r="F591" s="9">
        <f t="shared" si="94"/>
        <v>0.63612242680543662</v>
      </c>
      <c r="G591" s="9">
        <f>CompoundDensity*F591/10</f>
        <v>5.0805189861669806E-2</v>
      </c>
      <c r="H591" s="11">
        <f>[1]!StoppingPower(Zb,Ab,B591,Zt1_,ElossModel)/ft1_</f>
        <v>5.1580538858333336</v>
      </c>
      <c r="I591" s="11">
        <f>[1]!StoppingPower(Zb,Ab,B591,Zt2_,ElossModel)/ft2_</f>
        <v>6.0926846399999999</v>
      </c>
      <c r="J591" s="11">
        <f t="shared" si="95"/>
        <v>5.3917115743749999</v>
      </c>
      <c r="K591" s="4">
        <f t="shared" si="96"/>
        <v>0.27392693021548448</v>
      </c>
      <c r="L591" s="4">
        <f t="shared" si="92"/>
        <v>4.7294029085858998E-3</v>
      </c>
      <c r="M591" s="5">
        <f t="shared" si="97"/>
        <v>376.96008153373521</v>
      </c>
      <c r="N591" s="5">
        <f t="shared" si="98"/>
        <v>30.106670831854824</v>
      </c>
    </row>
    <row r="592" spans="1:14" x14ac:dyDescent="0.25">
      <c r="A592" s="2">
        <f t="shared" si="93"/>
        <v>2950</v>
      </c>
      <c r="B592" s="6">
        <f t="shared" si="99"/>
        <v>97.225330726866076</v>
      </c>
      <c r="C592" s="4">
        <f>[1]!Energy2Beta(B592)</f>
        <v>0.42436980068379665</v>
      </c>
      <c r="D592" s="4">
        <f t="shared" si="91"/>
        <v>0.12722182254699541</v>
      </c>
      <c r="E592" s="2">
        <f t="shared" si="100"/>
        <v>5</v>
      </c>
      <c r="F592" s="9">
        <f t="shared" si="94"/>
        <v>0.63610911273497706</v>
      </c>
      <c r="G592" s="9">
        <f>CompoundDensity*F592/10</f>
        <v>5.0804126506804416E-2</v>
      </c>
      <c r="H592" s="11">
        <f>[1]!StoppingPower(Zb,Ab,B592,Zt1_,ElossModel)/ft1_</f>
        <v>5.1582340508333333</v>
      </c>
      <c r="I592" s="11">
        <f>[1]!StoppingPower(Zb,Ab,B592,Zt2_,ElossModel)/ft2_</f>
        <v>6.0928963199999995</v>
      </c>
      <c r="J592" s="11">
        <f t="shared" si="95"/>
        <v>5.3918996181250005</v>
      </c>
      <c r="K592" s="4">
        <f t="shared" si="96"/>
        <v>0.27393075031121294</v>
      </c>
      <c r="L592" s="4">
        <f t="shared" si="92"/>
        <v>4.7294688632981115E-3</v>
      </c>
      <c r="M592" s="5">
        <f t="shared" si="97"/>
        <v>377.59619064647018</v>
      </c>
      <c r="N592" s="5">
        <f t="shared" si="98"/>
        <v>30.157474958361629</v>
      </c>
    </row>
    <row r="593" spans="1:14" x14ac:dyDescent="0.25">
      <c r="A593" s="2">
        <f t="shared" si="93"/>
        <v>2955</v>
      </c>
      <c r="B593" s="6">
        <f t="shared" si="99"/>
        <v>97.220601258002773</v>
      </c>
      <c r="C593" s="4">
        <f>[1]!Energy2Beta(B593)</f>
        <v>0.42436091798693881</v>
      </c>
      <c r="D593" s="4">
        <f t="shared" si="91"/>
        <v>0.12721915960330438</v>
      </c>
      <c r="E593" s="2">
        <f t="shared" si="100"/>
        <v>5</v>
      </c>
      <c r="F593" s="9">
        <f t="shared" si="94"/>
        <v>0.63609579801652183</v>
      </c>
      <c r="G593" s="9">
        <f>CompoundDensity*F593/10</f>
        <v>5.080306310018555E-2</v>
      </c>
      <c r="H593" s="11">
        <f>[1]!StoppingPower(Zb,Ab,B593,Zt1_,ElossModel)/ft1_</f>
        <v>5.158414215833333</v>
      </c>
      <c r="I593" s="11">
        <f>[1]!StoppingPower(Zb,Ab,B593,Zt2_,ElossModel)/ft2_</f>
        <v>6.0931130400000004</v>
      </c>
      <c r="J593" s="11">
        <f t="shared" si="95"/>
        <v>5.3920889218750006</v>
      </c>
      <c r="K593" s="4">
        <f t="shared" si="96"/>
        <v>0.27393463373982713</v>
      </c>
      <c r="L593" s="4">
        <f t="shared" si="92"/>
        <v>4.7295359114651854E-3</v>
      </c>
      <c r="M593" s="5">
        <f t="shared" si="97"/>
        <v>378.2322864444867</v>
      </c>
      <c r="N593" s="5">
        <f t="shared" si="98"/>
        <v>30.208278021461815</v>
      </c>
    </row>
    <row r="594" spans="1:14" x14ac:dyDescent="0.25">
      <c r="A594" s="2">
        <f t="shared" si="93"/>
        <v>2960</v>
      </c>
      <c r="B594" s="6">
        <f t="shared" si="99"/>
        <v>97.215871722091308</v>
      </c>
      <c r="C594" s="4">
        <f>[1]!Energy2Beta(B594)</f>
        <v>0.42435203485569301</v>
      </c>
      <c r="D594" s="4">
        <f t="shared" si="91"/>
        <v>0.12721649652938821</v>
      </c>
      <c r="E594" s="2">
        <f t="shared" si="100"/>
        <v>5</v>
      </c>
      <c r="F594" s="9">
        <f t="shared" si="94"/>
        <v>0.63608248264694112</v>
      </c>
      <c r="G594" s="9">
        <f>CompoundDensity*F594/10</f>
        <v>5.0801999641563247E-2</v>
      </c>
      <c r="H594" s="11">
        <f>[1]!StoppingPower(Zb,Ab,B594,Zt1_,ElossModel)/ft1_</f>
        <v>5.1585843716666666</v>
      </c>
      <c r="I594" s="11">
        <f>[1]!StoppingPower(Zb,Ab,B594,Zt2_,ElossModel)/ft2_</f>
        <v>6.09332472</v>
      </c>
      <c r="J594" s="11">
        <f t="shared" si="95"/>
        <v>5.3922694587500004</v>
      </c>
      <c r="K594" s="4">
        <f t="shared" si="96"/>
        <v>0.27393807111062995</v>
      </c>
      <c r="L594" s="4">
        <f t="shared" si="92"/>
        <v>4.7295952583554677E-3</v>
      </c>
      <c r="M594" s="5">
        <f t="shared" si="97"/>
        <v>378.86836892713364</v>
      </c>
      <c r="N594" s="5">
        <f t="shared" si="98"/>
        <v>30.259080021103379</v>
      </c>
    </row>
    <row r="595" spans="1:14" x14ac:dyDescent="0.25">
      <c r="A595" s="2">
        <f t="shared" si="93"/>
        <v>2965</v>
      </c>
      <c r="B595" s="6">
        <f t="shared" si="99"/>
        <v>97.211142126832954</v>
      </c>
      <c r="C595" s="4">
        <f>[1]!Energy2Beta(B595)</f>
        <v>0.42434315130449063</v>
      </c>
      <c r="D595" s="4">
        <f t="shared" si="91"/>
        <v>0.12721383332957326</v>
      </c>
      <c r="E595" s="2">
        <f t="shared" si="100"/>
        <v>5</v>
      </c>
      <c r="F595" s="9">
        <f t="shared" si="94"/>
        <v>0.63606916664786628</v>
      </c>
      <c r="G595" s="9">
        <f>CompoundDensity*F595/10</f>
        <v>5.0800936132665134E-2</v>
      </c>
      <c r="H595" s="11">
        <f>[1]!StoppingPower(Zb,Ab,B595,Zt1_,ElossModel)/ft1_</f>
        <v>5.1587645366666663</v>
      </c>
      <c r="I595" s="11">
        <f>[1]!StoppingPower(Zb,Ab,B595,Zt2_,ElossModel)/ft2_</f>
        <v>6.0935414400000001</v>
      </c>
      <c r="J595" s="11">
        <f t="shared" si="95"/>
        <v>5.3924587624999996</v>
      </c>
      <c r="K595" s="4">
        <f t="shared" si="96"/>
        <v>0.27394195319179293</v>
      </c>
      <c r="L595" s="4">
        <f t="shared" si="92"/>
        <v>4.7296622832585285E-3</v>
      </c>
      <c r="M595" s="5">
        <f t="shared" si="97"/>
        <v>379.50443809378152</v>
      </c>
      <c r="N595" s="5">
        <f t="shared" si="98"/>
        <v>30.309880957236043</v>
      </c>
    </row>
    <row r="596" spans="1:14" x14ac:dyDescent="0.25">
      <c r="A596" s="2">
        <f t="shared" si="93"/>
        <v>2970</v>
      </c>
      <c r="B596" s="6">
        <f t="shared" si="99"/>
        <v>97.2064124645497</v>
      </c>
      <c r="C596" s="4">
        <f>[1]!Energy2Beta(B596)</f>
        <v>0.42433426731887569</v>
      </c>
      <c r="D596" s="4">
        <f t="shared" si="91"/>
        <v>0.12721116999952575</v>
      </c>
      <c r="E596" s="2">
        <f t="shared" si="100"/>
        <v>5</v>
      </c>
      <c r="F596" s="9">
        <f t="shared" si="94"/>
        <v>0.63605584999762876</v>
      </c>
      <c r="G596" s="9">
        <f>CompoundDensity*F596/10</f>
        <v>5.0799872571760621E-2</v>
      </c>
      <c r="H596" s="11">
        <f>[1]!StoppingPower(Zb,Ab,B596,Zt1_,ElossModel)/ft1_</f>
        <v>5.1589447016666661</v>
      </c>
      <c r="I596" s="11">
        <f>[1]!StoppingPower(Zb,Ab,B596,Zt2_,ElossModel)/ft2_</f>
        <v>6.0937531199999997</v>
      </c>
      <c r="J596" s="11">
        <f t="shared" si="95"/>
        <v>5.3926468062499993</v>
      </c>
      <c r="K596" s="4">
        <f t="shared" si="96"/>
        <v>0.27394577058201186</v>
      </c>
      <c r="L596" s="4">
        <f t="shared" si="92"/>
        <v>4.7297281912595801E-3</v>
      </c>
      <c r="M596" s="5">
        <f t="shared" si="97"/>
        <v>380.14049394377912</v>
      </c>
      <c r="N596" s="5">
        <f t="shared" si="98"/>
        <v>30.360680829807805</v>
      </c>
    </row>
    <row r="597" spans="1:14" x14ac:dyDescent="0.25">
      <c r="A597" s="2">
        <f t="shared" si="93"/>
        <v>2975</v>
      </c>
      <c r="B597" s="6">
        <f t="shared" si="99"/>
        <v>97.201682736358435</v>
      </c>
      <c r="C597" s="4">
        <f>[1]!Energy2Beta(B597)</f>
        <v>0.42432538290091099</v>
      </c>
      <c r="D597" s="4">
        <f t="shared" si="91"/>
        <v>0.1272085065398641</v>
      </c>
      <c r="E597" s="2">
        <f t="shared" si="100"/>
        <v>5</v>
      </c>
      <c r="F597" s="9">
        <f t="shared" si="94"/>
        <v>0.63604253269932043</v>
      </c>
      <c r="G597" s="9">
        <f>CompoundDensity*F597/10</f>
        <v>5.0798808959096622E-2</v>
      </c>
      <c r="H597" s="11">
        <f>[1]!StoppingPower(Zb,Ab,B597,Zt1_,ElossModel)/ft1_</f>
        <v>5.1591148575000005</v>
      </c>
      <c r="I597" s="11">
        <f>[1]!StoppingPower(Zb,Ab,B597,Zt2_,ElossModel)/ft2_</f>
        <v>6.0939698399999997</v>
      </c>
      <c r="J597" s="11">
        <f t="shared" si="95"/>
        <v>5.3928286031250003</v>
      </c>
      <c r="K597" s="4">
        <f t="shared" si="96"/>
        <v>0.2739492699592988</v>
      </c>
      <c r="L597" s="4">
        <f t="shared" si="92"/>
        <v>4.7297886087041378E-3</v>
      </c>
      <c r="M597" s="5">
        <f t="shared" si="97"/>
        <v>380.77653647647844</v>
      </c>
      <c r="N597" s="5">
        <f t="shared" si="98"/>
        <v>30.411479638766902</v>
      </c>
    </row>
    <row r="598" spans="1:14" x14ac:dyDescent="0.25">
      <c r="A598" s="2">
        <f t="shared" si="93"/>
        <v>2980</v>
      </c>
      <c r="B598" s="6">
        <f t="shared" si="99"/>
        <v>97.196952947749736</v>
      </c>
      <c r="C598" s="4">
        <f>[1]!Energy2Beta(B598)</f>
        <v>0.42431649806087712</v>
      </c>
      <c r="D598" s="4">
        <f t="shared" si="91"/>
        <v>0.12720584295367035</v>
      </c>
      <c r="E598" s="2">
        <f t="shared" si="100"/>
        <v>5</v>
      </c>
      <c r="F598" s="9">
        <f t="shared" si="94"/>
        <v>0.63602921476835172</v>
      </c>
      <c r="G598" s="9">
        <f>CompoundDensity*F598/10</f>
        <v>5.0797745295903952E-2</v>
      </c>
      <c r="H598" s="11">
        <f>[1]!StoppingPower(Zb,Ab,B598,Zt1_,ElossModel)/ft1_</f>
        <v>5.1592950224999994</v>
      </c>
      <c r="I598" s="11">
        <f>[1]!StoppingPower(Zb,Ab,B598,Zt2_,ElossModel)/ft2_</f>
        <v>6.0941815200000002</v>
      </c>
      <c r="J598" s="11">
        <f t="shared" si="95"/>
        <v>5.3930166468749992</v>
      </c>
      <c r="K598" s="4">
        <f t="shared" si="96"/>
        <v>0.27395308600452617</v>
      </c>
      <c r="L598" s="4">
        <f t="shared" si="92"/>
        <v>4.7298544934836423E-3</v>
      </c>
      <c r="M598" s="5">
        <f t="shared" si="97"/>
        <v>381.41256569124681</v>
      </c>
      <c r="N598" s="5">
        <f t="shared" si="98"/>
        <v>30.462277384062805</v>
      </c>
    </row>
    <row r="599" spans="1:14" x14ac:dyDescent="0.25">
      <c r="A599" s="2">
        <f t="shared" si="93"/>
        <v>2985</v>
      </c>
      <c r="B599" s="6">
        <f t="shared" si="99"/>
        <v>97.192223093256246</v>
      </c>
      <c r="C599" s="4">
        <f>[1]!Energy2Beta(B599)</f>
        <v>0.42430761278846907</v>
      </c>
      <c r="D599" s="4">
        <f t="shared" si="91"/>
        <v>0.12720317923785515</v>
      </c>
      <c r="E599" s="2">
        <f t="shared" si="100"/>
        <v>5</v>
      </c>
      <c r="F599" s="9">
        <f t="shared" si="94"/>
        <v>0.63601589618927579</v>
      </c>
      <c r="G599" s="9">
        <f>CompoundDensity*F599/10</f>
        <v>5.0796681580948889E-2</v>
      </c>
      <c r="H599" s="11">
        <f>[1]!StoppingPower(Zb,Ab,B599,Zt1_,ElossModel)/ft1_</f>
        <v>5.1594651783333338</v>
      </c>
      <c r="I599" s="11">
        <f>[1]!StoppingPower(Zb,Ab,B599,Zt2_,ElossModel)/ft2_</f>
        <v>6.0943982399999994</v>
      </c>
      <c r="J599" s="11">
        <f t="shared" si="95"/>
        <v>5.3931984437500002</v>
      </c>
      <c r="K599" s="4">
        <f t="shared" si="96"/>
        <v>0.27395658405003787</v>
      </c>
      <c r="L599" s="4">
        <f t="shared" si="92"/>
        <v>4.729914887934835E-3</v>
      </c>
      <c r="M599" s="5">
        <f t="shared" si="97"/>
        <v>382.0485815874361</v>
      </c>
      <c r="N599" s="5">
        <f t="shared" si="98"/>
        <v>30.513074065643753</v>
      </c>
    </row>
    <row r="600" spans="1:14" x14ac:dyDescent="0.25">
      <c r="A600" s="2">
        <f t="shared" si="93"/>
        <v>2990</v>
      </c>
      <c r="B600" s="6">
        <f t="shared" si="99"/>
        <v>97.187493178368314</v>
      </c>
      <c r="C600" s="4">
        <f>[1]!Energy2Beta(B600)</f>
        <v>0.42429872709396727</v>
      </c>
      <c r="D600" s="4">
        <f t="shared" si="91"/>
        <v>0.12720051539550045</v>
      </c>
      <c r="E600" s="2">
        <f t="shared" si="100"/>
        <v>5</v>
      </c>
      <c r="F600" s="9">
        <f t="shared" si="94"/>
        <v>0.63600257697750229</v>
      </c>
      <c r="G600" s="9">
        <f>CompoundDensity*F600/10</f>
        <v>5.0795617815462178E-2</v>
      </c>
      <c r="H600" s="11">
        <f>[1]!StoppingPower(Zb,Ab,B600,Zt1_,ElossModel)/ft1_</f>
        <v>5.1596453433333327</v>
      </c>
      <c r="I600" s="11">
        <f>[1]!StoppingPower(Zb,Ab,B600,Zt2_,ElossModel)/ft2_</f>
        <v>6.0946099199999999</v>
      </c>
      <c r="J600" s="11">
        <f t="shared" si="95"/>
        <v>5.393386487499999</v>
      </c>
      <c r="K600" s="4">
        <f t="shared" si="96"/>
        <v>0.27396039875012795</v>
      </c>
      <c r="L600" s="4">
        <f t="shared" si="92"/>
        <v>4.7299807494902771E-3</v>
      </c>
      <c r="M600" s="5">
        <f t="shared" si="97"/>
        <v>382.68458416441359</v>
      </c>
      <c r="N600" s="5">
        <f t="shared" si="98"/>
        <v>30.563869683459217</v>
      </c>
    </row>
    <row r="601" spans="1:14" x14ac:dyDescent="0.25">
      <c r="A601" s="2">
        <f t="shared" si="93"/>
        <v>2995</v>
      </c>
      <c r="B601" s="6">
        <f t="shared" si="99"/>
        <v>97.182763197618826</v>
      </c>
      <c r="C601" s="4">
        <f>[1]!Energy2Beta(B601)</f>
        <v>0.42428984096706646</v>
      </c>
      <c r="D601" s="4">
        <f t="shared" si="91"/>
        <v>0.12719785142351686</v>
      </c>
      <c r="E601" s="2">
        <f t="shared" si="100"/>
        <v>5</v>
      </c>
      <c r="F601" s="9">
        <f t="shared" si="94"/>
        <v>0.63598925711758425</v>
      </c>
      <c r="G601" s="9">
        <f>CompoundDensity*F601/10</f>
        <v>5.0794553998210104E-2</v>
      </c>
      <c r="H601" s="11">
        <f>[1]!StoppingPower(Zb,Ab,B601,Zt1_,ElossModel)/ft1_</f>
        <v>5.1598255083333333</v>
      </c>
      <c r="I601" s="11">
        <f>[1]!StoppingPower(Zb,Ab,B601,Zt2_,ElossModel)/ft2_</f>
        <v>6.09482664</v>
      </c>
      <c r="J601" s="11">
        <f t="shared" si="95"/>
        <v>5.39357579125</v>
      </c>
      <c r="K601" s="4">
        <f t="shared" si="96"/>
        <v>0.2739642767720869</v>
      </c>
      <c r="L601" s="4">
        <f t="shared" si="92"/>
        <v>4.7300477043103742E-3</v>
      </c>
      <c r="M601" s="5">
        <f t="shared" si="97"/>
        <v>383.32057342153115</v>
      </c>
      <c r="N601" s="5">
        <f t="shared" si="98"/>
        <v>30.614664237457426</v>
      </c>
    </row>
    <row r="602" spans="1:14" x14ac:dyDescent="0.25">
      <c r="A602" s="2">
        <f t="shared" si="93"/>
        <v>3000</v>
      </c>
      <c r="B602" s="6">
        <f t="shared" si="99"/>
        <v>97.178033149914512</v>
      </c>
      <c r="C602" s="4">
        <f>[1]!Energy2Beta(B602)</f>
        <v>0.42428095440567848</v>
      </c>
      <c r="D602" s="4">
        <f t="shared" si="91"/>
        <v>0.12719518732127835</v>
      </c>
      <c r="E602" s="2">
        <f t="shared" si="100"/>
        <v>5</v>
      </c>
      <c r="F602" s="9">
        <f t="shared" si="94"/>
        <v>0.63597593660639173</v>
      </c>
      <c r="G602" s="9">
        <f>CompoundDensity*F602/10</f>
        <v>5.0793490128942687E-2</v>
      </c>
      <c r="H602" s="11">
        <f>[1]!StoppingPower(Zb,Ab,B602,Zt1_,ElossModel)/ft1_</f>
        <v>5.159995664166666</v>
      </c>
      <c r="I602" s="11">
        <f>[1]!StoppingPower(Zb,Ab,B602,Zt2_,ElossModel)/ft2_</f>
        <v>6.0950383199999996</v>
      </c>
      <c r="J602" s="11">
        <f t="shared" si="95"/>
        <v>5.3937563281249998</v>
      </c>
      <c r="K602" s="4">
        <f t="shared" si="96"/>
        <v>0.27396770881053933</v>
      </c>
      <c r="L602" s="4">
        <f t="shared" si="92"/>
        <v>4.7301069591365666E-3</v>
      </c>
      <c r="M602" s="5">
        <f t="shared" si="97"/>
        <v>383.95654935813752</v>
      </c>
      <c r="N602" s="5">
        <f t="shared" si="98"/>
        <v>30.665457727586368</v>
      </c>
    </row>
    <row r="603" spans="1:14" x14ac:dyDescent="0.25">
      <c r="A603" s="2">
        <f t="shared" si="93"/>
        <v>3005</v>
      </c>
      <c r="B603" s="6">
        <f t="shared" si="99"/>
        <v>97.173303042955382</v>
      </c>
      <c r="C603" s="4">
        <f>[1]!Energy2Beta(B603)</f>
        <v>0.42427206742423551</v>
      </c>
      <c r="D603" s="4">
        <f t="shared" si="91"/>
        <v>0.12719252309311158</v>
      </c>
      <c r="E603" s="2">
        <f t="shared" si="100"/>
        <v>5</v>
      </c>
      <c r="F603" s="9">
        <f t="shared" si="94"/>
        <v>0.63596261546555788</v>
      </c>
      <c r="G603" s="9">
        <f>CompoundDensity*F603/10</f>
        <v>5.079242620938771E-2</v>
      </c>
      <c r="H603" s="11">
        <f>[1]!StoppingPower(Zb,Ab,B603,Zt1_,ElossModel)/ft1_</f>
        <v>5.1601758291666666</v>
      </c>
      <c r="I603" s="11">
        <f>[1]!StoppingPower(Zb,Ab,B603,Zt2_,ElossModel)/ft2_</f>
        <v>6.0952550399999996</v>
      </c>
      <c r="J603" s="11">
        <f t="shared" si="95"/>
        <v>5.3939456318749999</v>
      </c>
      <c r="K603" s="4">
        <f t="shared" si="96"/>
        <v>0.2739715854844601</v>
      </c>
      <c r="L603" s="4">
        <f t="shared" si="92"/>
        <v>4.7301738906825154E-3</v>
      </c>
      <c r="M603" s="5">
        <f t="shared" si="97"/>
        <v>384.59251197360305</v>
      </c>
      <c r="N603" s="5">
        <f t="shared" si="98"/>
        <v>30.716250153795755</v>
      </c>
    </row>
    <row r="604" spans="1:14" x14ac:dyDescent="0.25">
      <c r="A604" s="2">
        <f t="shared" si="93"/>
        <v>3010</v>
      </c>
      <c r="B604" s="6">
        <f t="shared" si="99"/>
        <v>97.168572869064704</v>
      </c>
      <c r="C604" s="4">
        <f>[1]!Energy2Beta(B604)</f>
        <v>0.42426318000828028</v>
      </c>
      <c r="D604" s="4">
        <f t="shared" si="91"/>
        <v>0.12718985873468236</v>
      </c>
      <c r="E604" s="2">
        <f t="shared" si="100"/>
        <v>5</v>
      </c>
      <c r="F604" s="9">
        <f t="shared" si="94"/>
        <v>0.6359492936734118</v>
      </c>
      <c r="G604" s="9">
        <f>CompoundDensity*F604/10</f>
        <v>5.0791362237814372E-2</v>
      </c>
      <c r="H604" s="11">
        <f>[1]!StoppingPower(Zb,Ab,B604,Zt1_,ElossModel)/ft1_</f>
        <v>5.1603559941666672</v>
      </c>
      <c r="I604" s="11">
        <f>[1]!StoppingPower(Zb,Ab,B604,Zt2_,ElossModel)/ft2_</f>
        <v>6.0954667200000001</v>
      </c>
      <c r="J604" s="11">
        <f t="shared" si="95"/>
        <v>5.3941336756250005</v>
      </c>
      <c r="K604" s="4">
        <f t="shared" si="96"/>
        <v>0.27397539747786248</v>
      </c>
      <c r="L604" s="4">
        <f t="shared" si="92"/>
        <v>4.730239705506456E-3</v>
      </c>
      <c r="M604" s="5">
        <f t="shared" si="97"/>
        <v>385.22846126727649</v>
      </c>
      <c r="N604" s="5">
        <f t="shared" si="98"/>
        <v>30.767041516033569</v>
      </c>
    </row>
    <row r="605" spans="1:14" x14ac:dyDescent="0.25">
      <c r="A605" s="2">
        <f t="shared" si="93"/>
        <v>3015</v>
      </c>
      <c r="B605" s="6">
        <f t="shared" si="99"/>
        <v>97.163842629359195</v>
      </c>
      <c r="C605" s="4">
        <f>[1]!Energy2Beta(B605)</f>
        <v>0.42425429215987676</v>
      </c>
      <c r="D605" s="4">
        <f t="shared" si="91"/>
        <v>0.12718719424660946</v>
      </c>
      <c r="E605" s="2">
        <f t="shared" si="100"/>
        <v>5</v>
      </c>
      <c r="F605" s="9">
        <f t="shared" si="94"/>
        <v>0.63593597123304724</v>
      </c>
      <c r="G605" s="9">
        <f>CompoundDensity*F605/10</f>
        <v>5.0790298214469787E-2</v>
      </c>
      <c r="H605" s="11">
        <f>[1]!StoppingPower(Zb,Ab,B605,Zt1_,ElossModel)/ft1_</f>
        <v>5.1605261499999999</v>
      </c>
      <c r="I605" s="11">
        <f>[1]!StoppingPower(Zb,Ab,B605,Zt2_,ElossModel)/ft2_</f>
        <v>6.0956834399999993</v>
      </c>
      <c r="J605" s="11">
        <f t="shared" si="95"/>
        <v>5.3943154724999998</v>
      </c>
      <c r="K605" s="4">
        <f t="shared" si="96"/>
        <v>0.27397889151120347</v>
      </c>
      <c r="L605" s="4">
        <f t="shared" si="92"/>
        <v>4.7303000306867246E-3</v>
      </c>
      <c r="M605" s="5">
        <f t="shared" si="97"/>
        <v>385.86439723850953</v>
      </c>
      <c r="N605" s="5">
        <f t="shared" si="98"/>
        <v>30.817831814248038</v>
      </c>
    </row>
    <row r="606" spans="1:14" x14ac:dyDescent="0.25">
      <c r="A606" s="2">
        <f t="shared" si="93"/>
        <v>3020</v>
      </c>
      <c r="B606" s="6">
        <f t="shared" si="99"/>
        <v>97.159112329328508</v>
      </c>
      <c r="C606" s="4">
        <f>[1]!Energy2Beta(B606)</f>
        <v>0.42424540388930537</v>
      </c>
      <c r="D606" s="4">
        <f t="shared" si="91"/>
        <v>0.12718452963197485</v>
      </c>
      <c r="E606" s="2">
        <f t="shared" si="100"/>
        <v>5</v>
      </c>
      <c r="F606" s="9">
        <f t="shared" si="94"/>
        <v>0.63592264815987432</v>
      </c>
      <c r="G606" s="9">
        <f>CompoundDensity*F606/10</f>
        <v>5.0789234140584685E-2</v>
      </c>
      <c r="H606" s="11">
        <f>[1]!StoppingPower(Zb,Ab,B606,Zt1_,ElossModel)/ft1_</f>
        <v>5.1607063149999997</v>
      </c>
      <c r="I606" s="11">
        <f>[1]!StoppingPower(Zb,Ab,B606,Zt2_,ElossModel)/ft2_</f>
        <v>6.0958951199999998</v>
      </c>
      <c r="J606" s="11">
        <f t="shared" si="95"/>
        <v>5.3945035162499995</v>
      </c>
      <c r="K606" s="4">
        <f t="shared" si="96"/>
        <v>0.27398270215902859</v>
      </c>
      <c r="L606" s="4">
        <f t="shared" si="92"/>
        <v>4.7303658222790064E-3</v>
      </c>
      <c r="M606" s="5">
        <f t="shared" si="97"/>
        <v>386.50031988666939</v>
      </c>
      <c r="N606" s="5">
        <f t="shared" si="98"/>
        <v>30.868621048388622</v>
      </c>
    </row>
    <row r="607" spans="1:14" x14ac:dyDescent="0.25">
      <c r="A607" s="2">
        <f t="shared" si="93"/>
        <v>3025</v>
      </c>
      <c r="B607" s="6">
        <f t="shared" si="99"/>
        <v>97.154381963506225</v>
      </c>
      <c r="C607" s="4">
        <f>[1]!Energy2Beta(B607)</f>
        <v>0.42423651518626077</v>
      </c>
      <c r="D607" s="4">
        <f t="shared" si="91"/>
        <v>0.12718186488768912</v>
      </c>
      <c r="E607" s="2">
        <f t="shared" si="100"/>
        <v>5</v>
      </c>
      <c r="F607" s="9">
        <f t="shared" si="94"/>
        <v>0.63590932443844561</v>
      </c>
      <c r="G607" s="9">
        <f>CompoundDensity*F607/10</f>
        <v>5.0788170014925339E-2</v>
      </c>
      <c r="H607" s="11">
        <f>[1]!StoppingPower(Zb,Ab,B607,Zt1_,ElossModel)/ft1_</f>
        <v>5.1608864799999994</v>
      </c>
      <c r="I607" s="11">
        <f>[1]!StoppingPower(Zb,Ab,B607,Zt2_,ElossModel)/ft2_</f>
        <v>6.0961118399999998</v>
      </c>
      <c r="J607" s="11">
        <f t="shared" si="95"/>
        <v>5.3946928199999995</v>
      </c>
      <c r="K607" s="4">
        <f t="shared" si="96"/>
        <v>0.27398657612045701</v>
      </c>
      <c r="L607" s="4">
        <f t="shared" si="92"/>
        <v>4.7304327069932362E-3</v>
      </c>
      <c r="M607" s="5">
        <f t="shared" si="97"/>
        <v>387.13622921110783</v>
      </c>
      <c r="N607" s="5">
        <f t="shared" si="98"/>
        <v>30.919409218403548</v>
      </c>
    </row>
    <row r="608" spans="1:14" x14ac:dyDescent="0.25">
      <c r="A608" s="2">
        <f t="shared" si="93"/>
        <v>3030</v>
      </c>
      <c r="B608" s="6">
        <f t="shared" si="99"/>
        <v>97.149651530799233</v>
      </c>
      <c r="C608" s="4">
        <f>[1]!Energy2Beta(B608)</f>
        <v>0.42422762604865416</v>
      </c>
      <c r="D608" s="4">
        <f t="shared" si="91"/>
        <v>0.12717920001312602</v>
      </c>
      <c r="E608" s="2">
        <f t="shared" si="100"/>
        <v>5</v>
      </c>
      <c r="F608" s="9">
        <f t="shared" si="94"/>
        <v>0.63589600006563007</v>
      </c>
      <c r="G608" s="9">
        <f>CompoundDensity*F608/10</f>
        <v>5.0787105837241678E-2</v>
      </c>
      <c r="H608" s="11">
        <f>[1]!StoppingPower(Zb,Ab,B608,Zt1_,ElossModel)/ft1_</f>
        <v>5.161056635833333</v>
      </c>
      <c r="I608" s="11">
        <f>[1]!StoppingPower(Zb,Ab,B608,Zt2_,ElossModel)/ft2_</f>
        <v>6.0963235199999994</v>
      </c>
      <c r="J608" s="11">
        <f t="shared" si="95"/>
        <v>5.3948733568749994</v>
      </c>
      <c r="K608" s="4">
        <f t="shared" si="96"/>
        <v>0.27399000415412589</v>
      </c>
      <c r="L608" s="4">
        <f t="shared" si="92"/>
        <v>4.7304918926760441E-3</v>
      </c>
      <c r="M608" s="5">
        <f t="shared" si="97"/>
        <v>387.77212521117349</v>
      </c>
      <c r="N608" s="5">
        <f t="shared" si="98"/>
        <v>30.970196324240788</v>
      </c>
    </row>
    <row r="609" spans="1:14" x14ac:dyDescent="0.25">
      <c r="A609" s="2">
        <f t="shared" si="93"/>
        <v>3035</v>
      </c>
      <c r="B609" s="6">
        <f t="shared" si="99"/>
        <v>97.14492103890656</v>
      </c>
      <c r="C609" s="4">
        <f>[1]!Energy2Beta(B609)</f>
        <v>0.4242187364909194</v>
      </c>
      <c r="D609" s="4">
        <f t="shared" si="91"/>
        <v>0.12717653501261272</v>
      </c>
      <c r="E609" s="2">
        <f t="shared" si="100"/>
        <v>5</v>
      </c>
      <c r="F609" s="9">
        <f t="shared" si="94"/>
        <v>0.63588267506306362</v>
      </c>
      <c r="G609" s="9">
        <f>CompoundDensity*F609/10</f>
        <v>5.0786041609261701E-2</v>
      </c>
      <c r="H609" s="11">
        <f>[1]!StoppingPower(Zb,Ab,B609,Zt1_,ElossModel)/ft1_</f>
        <v>5.1612368008333336</v>
      </c>
      <c r="I609" s="11">
        <f>[1]!StoppingPower(Zb,Ab,B609,Zt2_,ElossModel)/ft2_</f>
        <v>6.0965402400000004</v>
      </c>
      <c r="J609" s="11">
        <f t="shared" si="95"/>
        <v>5.3950626606250003</v>
      </c>
      <c r="K609" s="4">
        <f t="shared" si="96"/>
        <v>0.27399387676707543</v>
      </c>
      <c r="L609" s="4">
        <f t="shared" si="92"/>
        <v>4.730558754108518E-3</v>
      </c>
      <c r="M609" s="5">
        <f t="shared" si="97"/>
        <v>388.40800788623653</v>
      </c>
      <c r="N609" s="5">
        <f t="shared" si="98"/>
        <v>31.020982365850049</v>
      </c>
    </row>
    <row r="610" spans="1:14" x14ac:dyDescent="0.25">
      <c r="A610" s="2">
        <f t="shared" si="93"/>
        <v>3040</v>
      </c>
      <c r="B610" s="6">
        <f t="shared" si="99"/>
        <v>97.140190480152455</v>
      </c>
      <c r="C610" s="4">
        <f>[1]!Energy2Beta(B610)</f>
        <v>0.42420984649859772</v>
      </c>
      <c r="D610" s="4">
        <f t="shared" si="91"/>
        <v>0.12717386988181462</v>
      </c>
      <c r="E610" s="2">
        <f t="shared" si="100"/>
        <v>5</v>
      </c>
      <c r="F610" s="9">
        <f t="shared" si="94"/>
        <v>0.63586934940907303</v>
      </c>
      <c r="G610" s="9">
        <f>CompoundDensity*F610/10</f>
        <v>5.0784977329254431E-2</v>
      </c>
      <c r="H610" s="11">
        <f>[1]!StoppingPower(Zb,Ab,B610,Zt1_,ElossModel)/ft1_</f>
        <v>5.1614169658333333</v>
      </c>
      <c r="I610" s="11">
        <f>[1]!StoppingPower(Zb,Ab,B610,Zt2_,ElossModel)/ft2_</f>
        <v>6.0967569600000004</v>
      </c>
      <c r="J610" s="11">
        <f t="shared" si="95"/>
        <v>5.3952519643750003</v>
      </c>
      <c r="K610" s="4">
        <f t="shared" si="96"/>
        <v>0.27399774869639981</v>
      </c>
      <c r="L610" s="4">
        <f t="shared" si="92"/>
        <v>4.7306256037380678E-3</v>
      </c>
      <c r="M610" s="5">
        <f t="shared" si="97"/>
        <v>389.0438772356456</v>
      </c>
      <c r="N610" s="5">
        <f t="shared" si="98"/>
        <v>31.071767343179303</v>
      </c>
    </row>
    <row r="611" spans="1:14" x14ac:dyDescent="0.25">
      <c r="A611" s="2">
        <f t="shared" si="93"/>
        <v>3045</v>
      </c>
      <c r="B611" s="6">
        <f t="shared" si="99"/>
        <v>97.135459854548714</v>
      </c>
      <c r="C611" s="4">
        <f>[1]!Energy2Beta(B611)</f>
        <v>0.4242009560716764</v>
      </c>
      <c r="D611" s="4">
        <f t="shared" si="91"/>
        <v>0.12717120462072787</v>
      </c>
      <c r="E611" s="2">
        <f t="shared" si="100"/>
        <v>5</v>
      </c>
      <c r="F611" s="9">
        <f t="shared" si="94"/>
        <v>0.63585602310363931</v>
      </c>
      <c r="G611" s="9">
        <f>CompoundDensity*F611/10</f>
        <v>5.0783912997218364E-2</v>
      </c>
      <c r="H611" s="11">
        <f>[1]!StoppingPower(Zb,Ab,B611,Zt1_,ElossModel)/ft1_</f>
        <v>5.1615871216666669</v>
      </c>
      <c r="I611" s="11">
        <f>[1]!StoppingPower(Zb,Ab,B611,Zt2_,ElossModel)/ft2_</f>
        <v>6.0969686400000001</v>
      </c>
      <c r="J611" s="11">
        <f t="shared" si="95"/>
        <v>5.3954325012500002</v>
      </c>
      <c r="K611" s="4">
        <f t="shared" si="96"/>
        <v>0.27400117472584429</v>
      </c>
      <c r="L611" s="4">
        <f t="shared" si="92"/>
        <v>4.7306847548175433E-3</v>
      </c>
      <c r="M611" s="5">
        <f t="shared" si="97"/>
        <v>389.67973325874925</v>
      </c>
      <c r="N611" s="5">
        <f t="shared" si="98"/>
        <v>31.122551256176521</v>
      </c>
    </row>
    <row r="612" spans="1:14" x14ac:dyDescent="0.25">
      <c r="A612" s="2">
        <f t="shared" si="93"/>
        <v>3050</v>
      </c>
      <c r="B612" s="6">
        <f t="shared" si="99"/>
        <v>97.130729169793895</v>
      </c>
      <c r="C612" s="4">
        <f>[1]!Energy2Beta(B612)</f>
        <v>0.42419206522459002</v>
      </c>
      <c r="D612" s="4">
        <f t="shared" si="91"/>
        <v>0.12716853923367985</v>
      </c>
      <c r="E612" s="2">
        <f t="shared" si="100"/>
        <v>5</v>
      </c>
      <c r="F612" s="9">
        <f t="shared" si="94"/>
        <v>0.63584269616839928</v>
      </c>
      <c r="G612" s="9">
        <f>CompoundDensity*F612/10</f>
        <v>5.0782848614881547E-2</v>
      </c>
      <c r="H612" s="11">
        <f>[1]!StoppingPower(Zb,Ab,B612,Zt1_,ElossModel)/ft1_</f>
        <v>5.1617672866666666</v>
      </c>
      <c r="I612" s="11">
        <f>[1]!StoppingPower(Zb,Ab,B612,Zt2_,ElossModel)/ft2_</f>
        <v>6.0971853600000001</v>
      </c>
      <c r="J612" s="11">
        <f t="shared" si="95"/>
        <v>5.3956218050000002</v>
      </c>
      <c r="K612" s="4">
        <f t="shared" si="96"/>
        <v>0.27400504530646891</v>
      </c>
      <c r="L612" s="4">
        <f t="shared" si="92"/>
        <v>4.7307515811615235E-3</v>
      </c>
      <c r="M612" s="5">
        <f t="shared" si="97"/>
        <v>390.31557595491768</v>
      </c>
      <c r="N612" s="5">
        <f t="shared" si="98"/>
        <v>31.173334104791405</v>
      </c>
    </row>
    <row r="613" spans="1:14" x14ac:dyDescent="0.25">
      <c r="A613" s="2">
        <f t="shared" si="93"/>
        <v>3055</v>
      </c>
      <c r="B613" s="6">
        <f t="shared" si="99"/>
        <v>97.125998418212731</v>
      </c>
      <c r="C613" s="4">
        <f>[1]!Energy2Beta(B613)</f>
        <v>0.42418317394287935</v>
      </c>
      <c r="D613" s="4">
        <f t="shared" si="91"/>
        <v>0.12716587371633581</v>
      </c>
      <c r="E613" s="2">
        <f t="shared" si="100"/>
        <v>5</v>
      </c>
      <c r="F613" s="9">
        <f t="shared" si="94"/>
        <v>0.63582936858167904</v>
      </c>
      <c r="G613" s="9">
        <f>CompoundDensity*F613/10</f>
        <v>5.0781784180512955E-2</v>
      </c>
      <c r="H613" s="11">
        <f>[1]!StoppingPower(Zb,Ab,B613,Zt1_,ElossModel)/ft1_</f>
        <v>5.1619474516666664</v>
      </c>
      <c r="I613" s="11">
        <f>[1]!StoppingPower(Zb,Ab,B613,Zt2_,ElossModel)/ft2_</f>
        <v>6.0973970399999997</v>
      </c>
      <c r="J613" s="11">
        <f t="shared" si="95"/>
        <v>5.3958098487499999</v>
      </c>
      <c r="K613" s="4">
        <f t="shared" si="96"/>
        <v>0.27400885121830876</v>
      </c>
      <c r="L613" s="4">
        <f t="shared" si="92"/>
        <v>4.7308172909860781E-3</v>
      </c>
      <c r="M613" s="5">
        <f t="shared" si="97"/>
        <v>390.95140532349933</v>
      </c>
      <c r="N613" s="5">
        <f t="shared" si="98"/>
        <v>31.224115888971916</v>
      </c>
    </row>
    <row r="614" spans="1:14" x14ac:dyDescent="0.25">
      <c r="A614" s="2">
        <f t="shared" si="93"/>
        <v>3060</v>
      </c>
      <c r="B614" s="6">
        <f t="shared" si="99"/>
        <v>97.12126760092174</v>
      </c>
      <c r="C614" s="4">
        <f>[1]!Energy2Beta(B614)</f>
        <v>0.42417428222860826</v>
      </c>
      <c r="D614" s="4">
        <f t="shared" si="91"/>
        <v>0.12716320806931447</v>
      </c>
      <c r="E614" s="2">
        <f t="shared" si="100"/>
        <v>5</v>
      </c>
      <c r="F614" s="9">
        <f t="shared" si="94"/>
        <v>0.63581604034657235</v>
      </c>
      <c r="G614" s="9">
        <f>CompoundDensity*F614/10</f>
        <v>5.078071969435969E-2</v>
      </c>
      <c r="H614" s="11">
        <f>[1]!StoppingPower(Zb,Ab,B614,Zt1_,ElossModel)/ft1_</f>
        <v>5.1621176074999999</v>
      </c>
      <c r="I614" s="11">
        <f>[1]!StoppingPower(Zb,Ab,B614,Zt2_,ElossModel)/ft2_</f>
        <v>6.0976137599999998</v>
      </c>
      <c r="J614" s="11">
        <f t="shared" si="95"/>
        <v>5.3959916456249992</v>
      </c>
      <c r="K614" s="4">
        <f t="shared" si="96"/>
        <v>0.27401233922958973</v>
      </c>
      <c r="L614" s="4">
        <f t="shared" si="92"/>
        <v>4.7308775121942823E-3</v>
      </c>
      <c r="M614" s="5">
        <f t="shared" si="97"/>
        <v>391.58722136384591</v>
      </c>
      <c r="N614" s="5">
        <f t="shared" si="98"/>
        <v>31.274896608666275</v>
      </c>
    </row>
    <row r="615" spans="1:14" x14ac:dyDescent="0.25">
      <c r="A615" s="2">
        <f t="shared" si="93"/>
        <v>3065</v>
      </c>
      <c r="B615" s="6">
        <f t="shared" si="99"/>
        <v>97.116536723409553</v>
      </c>
      <c r="C615" s="4">
        <f>[1]!Energy2Beta(B615)</f>
        <v>0.42416539009205884</v>
      </c>
      <c r="D615" s="4">
        <f t="shared" si="91"/>
        <v>0.12716054229569831</v>
      </c>
      <c r="E615" s="2">
        <f t="shared" si="100"/>
        <v>5</v>
      </c>
      <c r="F615" s="9">
        <f t="shared" si="94"/>
        <v>0.63580271147849154</v>
      </c>
      <c r="G615" s="9">
        <f>CompoundDensity*F615/10</f>
        <v>5.0779655157652683E-2</v>
      </c>
      <c r="H615" s="11">
        <f>[1]!StoppingPower(Zb,Ab,B615,Zt1_,ElossModel)/ft1_</f>
        <v>5.1622977724999997</v>
      </c>
      <c r="I615" s="11">
        <f>[1]!StoppingPower(Zb,Ab,B615,Zt2_,ElossModel)/ft2_</f>
        <v>6.0978254400000003</v>
      </c>
      <c r="J615" s="11">
        <f t="shared" si="95"/>
        <v>5.3961796893749998</v>
      </c>
      <c r="K615" s="4">
        <f t="shared" si="96"/>
        <v>0.27401614379519185</v>
      </c>
      <c r="L615" s="4">
        <f t="shared" si="92"/>
        <v>4.730943198775775E-3</v>
      </c>
      <c r="M615" s="5">
        <f t="shared" si="97"/>
        <v>392.22302407532442</v>
      </c>
      <c r="N615" s="5">
        <f t="shared" si="98"/>
        <v>31.325676263823926</v>
      </c>
    </row>
    <row r="616" spans="1:14" x14ac:dyDescent="0.25">
      <c r="A616" s="2">
        <f t="shared" si="93"/>
        <v>3070</v>
      </c>
      <c r="B616" s="6">
        <f t="shared" si="99"/>
        <v>97.111805780210773</v>
      </c>
      <c r="C616" s="4">
        <f>[1]!Energy2Beta(B616)</f>
        <v>0.42415649752292445</v>
      </c>
      <c r="D616" s="4">
        <f t="shared" si="91"/>
        <v>0.12715787639239753</v>
      </c>
      <c r="E616" s="2">
        <f t="shared" si="100"/>
        <v>5</v>
      </c>
      <c r="F616" s="9">
        <f t="shared" si="94"/>
        <v>0.63578938196198764</v>
      </c>
      <c r="G616" s="9">
        <f>CompoundDensity*F616/10</f>
        <v>5.0778590569158066E-2</v>
      </c>
      <c r="H616" s="11">
        <f>[1]!StoppingPower(Zb,Ab,B616,Zt1_,ElossModel)/ft1_</f>
        <v>5.1624779375000003</v>
      </c>
      <c r="I616" s="11">
        <f>[1]!StoppingPower(Zb,Ab,B616,Zt2_,ElossModel)/ft2_</f>
        <v>6.0980421599999994</v>
      </c>
      <c r="J616" s="11">
        <f t="shared" si="95"/>
        <v>5.3963689931249998</v>
      </c>
      <c r="K616" s="4">
        <f t="shared" si="96"/>
        <v>0.27402001166199413</v>
      </c>
      <c r="L616" s="4">
        <f t="shared" si="92"/>
        <v>4.7310099782650727E-3</v>
      </c>
      <c r="M616" s="5">
        <f t="shared" si="97"/>
        <v>392.85881345728643</v>
      </c>
      <c r="N616" s="5">
        <f t="shared" si="98"/>
        <v>31.376454854393085</v>
      </c>
    </row>
    <row r="617" spans="1:14" x14ac:dyDescent="0.25">
      <c r="A617" s="2">
        <f t="shared" si="93"/>
        <v>3075</v>
      </c>
      <c r="B617" s="6">
        <f t="shared" si="99"/>
        <v>97.107074770232501</v>
      </c>
      <c r="C617" s="4">
        <f>[1]!Energy2Beta(B617)</f>
        <v>0.42414760451911571</v>
      </c>
      <c r="D617" s="4">
        <f t="shared" si="91"/>
        <v>0.12715521035878569</v>
      </c>
      <c r="E617" s="2">
        <f t="shared" si="100"/>
        <v>5</v>
      </c>
      <c r="F617" s="9">
        <f t="shared" si="94"/>
        <v>0.63577605179392838</v>
      </c>
      <c r="G617" s="9">
        <f>CompoundDensity*F617/10</f>
        <v>5.077752592862568E-2</v>
      </c>
      <c r="H617" s="11">
        <f>[1]!StoppingPower(Zb,Ab,B617,Zt1_,ElossModel)/ft1_</f>
        <v>5.162648093333333</v>
      </c>
      <c r="I617" s="11">
        <f>[1]!StoppingPower(Zb,Ab,B617,Zt2_,ElossModel)/ft2_</f>
        <v>6.0982588799999995</v>
      </c>
      <c r="J617" s="11">
        <f t="shared" si="95"/>
        <v>5.3965507899999992</v>
      </c>
      <c r="K617" s="4">
        <f t="shared" si="96"/>
        <v>0.27402349766437034</v>
      </c>
      <c r="L617" s="4">
        <f t="shared" si="92"/>
        <v>4.7310701647891376E-3</v>
      </c>
      <c r="M617" s="5">
        <f t="shared" si="97"/>
        <v>393.49458950908036</v>
      </c>
      <c r="N617" s="5">
        <f t="shared" si="98"/>
        <v>31.427232380321712</v>
      </c>
    </row>
    <row r="618" spans="1:14" x14ac:dyDescent="0.25">
      <c r="A618" s="2">
        <f t="shared" si="93"/>
        <v>3080</v>
      </c>
      <c r="B618" s="6">
        <f t="shared" si="99"/>
        <v>97.102343700067706</v>
      </c>
      <c r="C618" s="4">
        <f>[1]!Energy2Beta(B618)</f>
        <v>0.42413871109299184</v>
      </c>
      <c r="D618" s="4">
        <f t="shared" si="91"/>
        <v>0.12715254419856803</v>
      </c>
      <c r="E618" s="2">
        <f t="shared" si="100"/>
        <v>5</v>
      </c>
      <c r="F618" s="9">
        <f t="shared" si="94"/>
        <v>0.63576272099284015</v>
      </c>
      <c r="G618" s="9">
        <f>CompoundDensity*F618/10</f>
        <v>5.0776461237535167E-2</v>
      </c>
      <c r="H618" s="11">
        <f>[1]!StoppingPower(Zb,Ab,B618,Zt1_,ElossModel)/ft1_</f>
        <v>5.1628282583333336</v>
      </c>
      <c r="I618" s="11">
        <f>[1]!StoppingPower(Zb,Ab,B618,Zt2_,ElossModel)/ft2_</f>
        <v>6.09847056</v>
      </c>
      <c r="J618" s="11">
        <f t="shared" si="95"/>
        <v>5.3967388337499997</v>
      </c>
      <c r="K618" s="4">
        <f t="shared" si="96"/>
        <v>0.27402730020100763</v>
      </c>
      <c r="L618" s="4">
        <f t="shared" si="92"/>
        <v>4.7311358163401492E-3</v>
      </c>
      <c r="M618" s="5">
        <f t="shared" si="97"/>
        <v>394.13035223007319</v>
      </c>
      <c r="N618" s="5">
        <f t="shared" si="98"/>
        <v>31.478008841559248</v>
      </c>
    </row>
    <row r="619" spans="1:14" x14ac:dyDescent="0.25">
      <c r="A619" s="2">
        <f t="shared" si="93"/>
        <v>3085</v>
      </c>
      <c r="B619" s="6">
        <f t="shared" si="99"/>
        <v>97.097612564251364</v>
      </c>
      <c r="C619" s="4">
        <f>[1]!Energy2Beta(B619)</f>
        <v>0.42412981723424514</v>
      </c>
      <c r="D619" s="4">
        <f t="shared" si="91"/>
        <v>0.12714987790865434</v>
      </c>
      <c r="E619" s="2">
        <f t="shared" si="100"/>
        <v>5</v>
      </c>
      <c r="F619" s="9">
        <f t="shared" si="94"/>
        <v>0.63574938954327176</v>
      </c>
      <c r="G619" s="9">
        <f>CompoundDensity*F619/10</f>
        <v>5.0775396494652479E-2</v>
      </c>
      <c r="H619" s="11">
        <f>[1]!StoppingPower(Zb,Ab,B619,Zt1_,ElossModel)/ft1_</f>
        <v>5.1630084233333333</v>
      </c>
      <c r="I619" s="11">
        <f>[1]!StoppingPower(Zb,Ab,B619,Zt2_,ElossModel)/ft2_</f>
        <v>6.0986872799999992</v>
      </c>
      <c r="J619" s="11">
        <f t="shared" si="95"/>
        <v>5.3969281374999998</v>
      </c>
      <c r="K619" s="4">
        <f t="shared" si="96"/>
        <v>0.27403116603470884</v>
      </c>
      <c r="L619" s="4">
        <f t="shared" si="92"/>
        <v>4.7312025607275524E-3</v>
      </c>
      <c r="M619" s="5">
        <f t="shared" si="97"/>
        <v>394.76610161961645</v>
      </c>
      <c r="N619" s="5">
        <f t="shared" si="98"/>
        <v>31.528784238053902</v>
      </c>
    </row>
    <row r="620" spans="1:14" x14ac:dyDescent="0.25">
      <c r="A620" s="2">
        <f t="shared" si="93"/>
        <v>3090</v>
      </c>
      <c r="B620" s="6">
        <f t="shared" si="99"/>
        <v>97.09288136169063</v>
      </c>
      <c r="C620" s="4">
        <f>[1]!Energy2Beta(B620)</f>
        <v>0.42412092294078718</v>
      </c>
      <c r="D620" s="4">
        <f t="shared" si="91"/>
        <v>0.12714721148841859</v>
      </c>
      <c r="E620" s="2">
        <f t="shared" si="100"/>
        <v>5</v>
      </c>
      <c r="F620" s="9">
        <f t="shared" si="94"/>
        <v>0.63573605744209294</v>
      </c>
      <c r="G620" s="9">
        <f>CompoundDensity*F620/10</f>
        <v>5.0774331699727636E-2</v>
      </c>
      <c r="H620" s="11">
        <f>[1]!StoppingPower(Zb,Ab,B620,Zt1_,ElossModel)/ft1_</f>
        <v>5.1631785791666669</v>
      </c>
      <c r="I620" s="11">
        <f>[1]!StoppingPower(Zb,Ab,B620,Zt2_,ElossModel)/ft2_</f>
        <v>6.0988989599999996</v>
      </c>
      <c r="J620" s="11">
        <f t="shared" si="95"/>
        <v>5.3971086743749996</v>
      </c>
      <c r="K620" s="4">
        <f t="shared" si="96"/>
        <v>0.27403458605219355</v>
      </c>
      <c r="L620" s="4">
        <f t="shared" si="92"/>
        <v>4.7312616080093474E-3</v>
      </c>
      <c r="M620" s="5">
        <f t="shared" si="97"/>
        <v>395.40183767705855</v>
      </c>
      <c r="N620" s="5">
        <f t="shared" si="98"/>
        <v>31.57955856975363</v>
      </c>
    </row>
    <row r="621" spans="1:14" x14ac:dyDescent="0.25">
      <c r="A621" s="2">
        <f t="shared" si="93"/>
        <v>3095</v>
      </c>
      <c r="B621" s="6">
        <f t="shared" si="99"/>
        <v>97.088150100082615</v>
      </c>
      <c r="C621" s="4">
        <f>[1]!Energy2Beta(B621)</f>
        <v>0.42411202822705391</v>
      </c>
      <c r="D621" s="4">
        <f t="shared" si="91"/>
        <v>0.12714454494218849</v>
      </c>
      <c r="E621" s="2">
        <f t="shared" si="100"/>
        <v>5</v>
      </c>
      <c r="F621" s="9">
        <f t="shared" si="94"/>
        <v>0.63572272471094249</v>
      </c>
      <c r="G621" s="9">
        <f>CompoundDensity*F621/10</f>
        <v>5.0773266854488838E-2</v>
      </c>
      <c r="H621" s="11">
        <f>[1]!StoppingPower(Zb,Ab,B621,Zt1_,ElossModel)/ft1_</f>
        <v>5.1633587441666657</v>
      </c>
      <c r="I621" s="11">
        <f>[1]!StoppingPower(Zb,Ab,B621,Zt2_,ElossModel)/ft2_</f>
        <v>6.0991156799999997</v>
      </c>
      <c r="J621" s="11">
        <f t="shared" si="95"/>
        <v>5.3972979781249997</v>
      </c>
      <c r="K621" s="4">
        <f t="shared" si="96"/>
        <v>0.2740384505365337</v>
      </c>
      <c r="L621" s="4">
        <f t="shared" si="92"/>
        <v>4.7313283290997639E-3</v>
      </c>
      <c r="M621" s="5">
        <f t="shared" si="97"/>
        <v>396.0375604017695</v>
      </c>
      <c r="N621" s="5">
        <f t="shared" si="98"/>
        <v>31.630331836608118</v>
      </c>
    </row>
    <row r="622" spans="1:14" x14ac:dyDescent="0.25">
      <c r="A622" s="2">
        <f t="shared" si="93"/>
        <v>3100</v>
      </c>
      <c r="B622" s="6">
        <f t="shared" si="99"/>
        <v>97.083418771753514</v>
      </c>
      <c r="C622" s="4">
        <f>[1]!Energy2Beta(B622)</f>
        <v>0.42410313307858383</v>
      </c>
      <c r="D622" s="4">
        <f t="shared" si="91"/>
        <v>0.12714187826562864</v>
      </c>
      <c r="E622" s="2">
        <f t="shared" si="100"/>
        <v>5</v>
      </c>
      <c r="F622" s="9">
        <f t="shared" si="94"/>
        <v>0.63570939132814319</v>
      </c>
      <c r="G622" s="9">
        <f>CompoundDensity*F622/10</f>
        <v>5.0772201957204811E-2</v>
      </c>
      <c r="H622" s="11">
        <f>[1]!StoppingPower(Zb,Ab,B622,Zt1_,ElossModel)/ft1_</f>
        <v>5.1635389091666664</v>
      </c>
      <c r="I622" s="11">
        <f>[1]!StoppingPower(Zb,Ab,B622,Zt2_,ElossModel)/ft2_</f>
        <v>6.0993273599999993</v>
      </c>
      <c r="J622" s="11">
        <f t="shared" si="95"/>
        <v>5.3974860218749994</v>
      </c>
      <c r="K622" s="4">
        <f t="shared" si="96"/>
        <v>0.27404225036382746</v>
      </c>
      <c r="L622" s="4">
        <f t="shared" si="92"/>
        <v>4.7313939338734208E-3</v>
      </c>
      <c r="M622" s="5">
        <f t="shared" si="97"/>
        <v>396.67326979309763</v>
      </c>
      <c r="N622" s="5">
        <f t="shared" si="98"/>
        <v>31.681104038565323</v>
      </c>
    </row>
    <row r="623" spans="1:14" x14ac:dyDescent="0.25">
      <c r="A623" s="2">
        <f t="shared" si="93"/>
        <v>3105</v>
      </c>
      <c r="B623" s="6">
        <f t="shared" si="99"/>
        <v>97.078687377819648</v>
      </c>
      <c r="C623" s="4">
        <f>[1]!Energy2Beta(B623)</f>
        <v>0.42409423749744179</v>
      </c>
      <c r="D623" s="4">
        <f t="shared" si="91"/>
        <v>0.12713921145935808</v>
      </c>
      <c r="E623" s="2">
        <f t="shared" si="100"/>
        <v>5</v>
      </c>
      <c r="F623" s="9">
        <f t="shared" si="94"/>
        <v>0.63569605729679046</v>
      </c>
      <c r="G623" s="9">
        <f>CompoundDensity*F623/10</f>
        <v>5.0771137008122767E-2</v>
      </c>
      <c r="H623" s="11">
        <f>[1]!StoppingPower(Zb,Ab,B623,Zt1_,ElossModel)/ft1_</f>
        <v>5.1637090649999999</v>
      </c>
      <c r="I623" s="11">
        <f>[1]!StoppingPower(Zb,Ab,B623,Zt2_,ElossModel)/ft2_</f>
        <v>6.0995440800000003</v>
      </c>
      <c r="J623" s="11">
        <f t="shared" si="95"/>
        <v>5.3976678187500005</v>
      </c>
      <c r="K623" s="4">
        <f t="shared" si="96"/>
        <v>0.27404573235009144</v>
      </c>
      <c r="L623" s="4">
        <f t="shared" si="92"/>
        <v>4.7314540510585094E-3</v>
      </c>
      <c r="M623" s="5">
        <f t="shared" si="97"/>
        <v>397.30896585039443</v>
      </c>
      <c r="N623" s="5">
        <f t="shared" si="98"/>
        <v>31.731875175573446</v>
      </c>
    </row>
    <row r="624" spans="1:14" x14ac:dyDescent="0.25">
      <c r="A624" s="2">
        <f t="shared" si="93"/>
        <v>3110</v>
      </c>
      <c r="B624" s="6">
        <f t="shared" si="99"/>
        <v>97.073955923768594</v>
      </c>
      <c r="C624" s="4">
        <f>[1]!Energy2Beta(B624)</f>
        <v>0.42408534149391097</v>
      </c>
      <c r="D624" s="4">
        <f t="shared" si="91"/>
        <v>0.12713654452645956</v>
      </c>
      <c r="E624" s="2">
        <f t="shared" si="100"/>
        <v>5</v>
      </c>
      <c r="F624" s="9">
        <f t="shared" si="94"/>
        <v>0.63568272263229786</v>
      </c>
      <c r="G624" s="9">
        <f>CompoundDensity*F624/10</f>
        <v>5.0770072008473735E-2</v>
      </c>
      <c r="H624" s="11">
        <f>[1]!StoppingPower(Zb,Ab,B624,Zt1_,ElossModel)/ft1_</f>
        <v>5.1638892299999997</v>
      </c>
      <c r="I624" s="11">
        <f>[1]!StoppingPower(Zb,Ab,B624,Zt2_,ElossModel)/ft2_</f>
        <v>6.0997608000000003</v>
      </c>
      <c r="J624" s="11">
        <f t="shared" si="95"/>
        <v>5.3978571224999996</v>
      </c>
      <c r="K624" s="4">
        <f t="shared" si="96"/>
        <v>0.27404959480077778</v>
      </c>
      <c r="L624" s="4">
        <f t="shared" si="92"/>
        <v>4.7315207370374887E-3</v>
      </c>
      <c r="M624" s="5">
        <f t="shared" si="97"/>
        <v>397.94464857302671</v>
      </c>
      <c r="N624" s="5">
        <f t="shared" si="98"/>
        <v>31.782645247581918</v>
      </c>
    </row>
    <row r="625" spans="1:14" x14ac:dyDescent="0.25">
      <c r="A625" s="2">
        <f t="shared" si="93"/>
        <v>3115</v>
      </c>
      <c r="B625" s="6">
        <f t="shared" si="99"/>
        <v>97.069224403031555</v>
      </c>
      <c r="C625" s="4">
        <f>[1]!Energy2Beta(B625)</f>
        <v>0.42407644505560604</v>
      </c>
      <c r="D625" s="4">
        <f t="shared" si="91"/>
        <v>0.12713387746322014</v>
      </c>
      <c r="E625" s="2">
        <f t="shared" si="100"/>
        <v>5</v>
      </c>
      <c r="F625" s="9">
        <f t="shared" si="94"/>
        <v>0.63566938731610068</v>
      </c>
      <c r="G625" s="9">
        <f>CompoundDensity*F625/10</f>
        <v>5.0769006956775012E-2</v>
      </c>
      <c r="H625" s="11">
        <f>[1]!StoppingPower(Zb,Ab,B625,Zt1_,ElossModel)/ft1_</f>
        <v>5.1640693950000003</v>
      </c>
      <c r="I625" s="11">
        <f>[1]!StoppingPower(Zb,Ab,B625,Zt2_,ElossModel)/ft2_</f>
        <v>6.0999724799999999</v>
      </c>
      <c r="J625" s="11">
        <f t="shared" si="95"/>
        <v>5.3980451662500002</v>
      </c>
      <c r="K625" s="4">
        <f t="shared" si="96"/>
        <v>0.274053392598332</v>
      </c>
      <c r="L625" s="4">
        <f t="shared" si="92"/>
        <v>4.731586306767289E-3</v>
      </c>
      <c r="M625" s="5">
        <f t="shared" si="97"/>
        <v>398.58031796034282</v>
      </c>
      <c r="N625" s="5">
        <f t="shared" si="98"/>
        <v>31.833414254538692</v>
      </c>
    </row>
    <row r="626" spans="1:14" x14ac:dyDescent="0.25">
      <c r="A626" s="2">
        <f t="shared" si="93"/>
        <v>3120</v>
      </c>
      <c r="B626" s="6">
        <f t="shared" si="99"/>
        <v>97.064492816724794</v>
      </c>
      <c r="C626" s="4">
        <f>[1]!Energy2Beta(B626)</f>
        <v>0.42406754818459169</v>
      </c>
      <c r="D626" s="4">
        <f t="shared" si="91"/>
        <v>0.12713121027025875</v>
      </c>
      <c r="E626" s="2">
        <f t="shared" si="100"/>
        <v>5</v>
      </c>
      <c r="F626" s="9">
        <f t="shared" si="94"/>
        <v>0.63565605135129377</v>
      </c>
      <c r="G626" s="9">
        <f>CompoundDensity*F626/10</f>
        <v>5.0767941853273782E-2</v>
      </c>
      <c r="H626" s="11">
        <f>[1]!StoppingPower(Zb,Ab,B626,Zt1_,ElossModel)/ft1_</f>
        <v>5.1642495599999991</v>
      </c>
      <c r="I626" s="11">
        <f>[1]!StoppingPower(Zb,Ab,B626,Zt2_,ElossModel)/ft2_</f>
        <v>6.1001892</v>
      </c>
      <c r="J626" s="11">
        <f t="shared" si="95"/>
        <v>5.3982344699999993</v>
      </c>
      <c r="K626" s="4">
        <f t="shared" si="96"/>
        <v>0.2740572536832982</v>
      </c>
      <c r="L626" s="4">
        <f t="shared" si="92"/>
        <v>4.7316529691668382E-3</v>
      </c>
      <c r="M626" s="5">
        <f t="shared" si="97"/>
        <v>399.21597401169413</v>
      </c>
      <c r="N626" s="5">
        <f t="shared" si="98"/>
        <v>31.884182196391965</v>
      </c>
    </row>
    <row r="627" spans="1:14" x14ac:dyDescent="0.25">
      <c r="A627" s="2">
        <f t="shared" si="93"/>
        <v>3125</v>
      </c>
      <c r="B627" s="6">
        <f t="shared" si="99"/>
        <v>97.059761163755624</v>
      </c>
      <c r="C627" s="4">
        <f>[1]!Energy2Beta(B627)</f>
        <v>0.42405865087877814</v>
      </c>
      <c r="D627" s="4">
        <f t="shared" si="91"/>
        <v>0.12712854294694889</v>
      </c>
      <c r="E627" s="2">
        <f t="shared" si="100"/>
        <v>5</v>
      </c>
      <c r="F627" s="9">
        <f t="shared" si="94"/>
        <v>0.63564271473474443</v>
      </c>
      <c r="G627" s="9">
        <f>CompoundDensity*F627/10</f>
        <v>5.0766876697719829E-2</v>
      </c>
      <c r="H627" s="11">
        <f>[1]!StoppingPower(Zb,Ab,B627,Zt1_,ElossModel)/ft1_</f>
        <v>5.1644197158333336</v>
      </c>
      <c r="I627" s="11">
        <f>[1]!StoppingPower(Zb,Ab,B627,Zt2_,ElossModel)/ft2_</f>
        <v>6.10040592</v>
      </c>
      <c r="J627" s="11">
        <f t="shared" si="95"/>
        <v>5.3984162668750004</v>
      </c>
      <c r="K627" s="4">
        <f t="shared" si="96"/>
        <v>0.27406073298340811</v>
      </c>
      <c r="L627" s="4">
        <f t="shared" si="92"/>
        <v>4.7317130399749429E-3</v>
      </c>
      <c r="M627" s="5">
        <f t="shared" si="97"/>
        <v>399.85161672642886</v>
      </c>
      <c r="N627" s="5">
        <f t="shared" si="98"/>
        <v>31.934949073089683</v>
      </c>
    </row>
    <row r="628" spans="1:14" x14ac:dyDescent="0.25">
      <c r="A628" s="2">
        <f t="shared" si="93"/>
        <v>3130</v>
      </c>
      <c r="B628" s="6">
        <f t="shared" si="99"/>
        <v>97.055029450715651</v>
      </c>
      <c r="C628" s="4">
        <f>[1]!Energy2Beta(B628)</f>
        <v>0.42404975315052673</v>
      </c>
      <c r="D628" s="4">
        <f t="shared" si="91"/>
        <v>0.12712587549699642</v>
      </c>
      <c r="E628" s="2">
        <f t="shared" si="100"/>
        <v>5</v>
      </c>
      <c r="F628" s="9">
        <f t="shared" si="94"/>
        <v>0.63562937748498205</v>
      </c>
      <c r="G628" s="9">
        <f>CompoundDensity*F628/10</f>
        <v>5.0765811491593059E-2</v>
      </c>
      <c r="H628" s="11">
        <f>[1]!StoppingPower(Zb,Ab,B628,Zt1_,ElossModel)/ft1_</f>
        <v>5.1645998808333333</v>
      </c>
      <c r="I628" s="11">
        <f>[1]!StoppingPower(Zb,Ab,B628,Zt2_,ElossModel)/ft2_</f>
        <v>6.1006175999999996</v>
      </c>
      <c r="J628" s="11">
        <f t="shared" si="95"/>
        <v>5.3986043106250001</v>
      </c>
      <c r="K628" s="4">
        <f t="shared" si="96"/>
        <v>0.27406452875089043</v>
      </c>
      <c r="L628" s="4">
        <f t="shared" si="92"/>
        <v>4.731778574655148E-3</v>
      </c>
      <c r="M628" s="5">
        <f t="shared" si="97"/>
        <v>400.48724610391383</v>
      </c>
      <c r="N628" s="5">
        <f t="shared" si="98"/>
        <v>31.985714884581277</v>
      </c>
    </row>
    <row r="629" spans="1:14" x14ac:dyDescent="0.25">
      <c r="A629" s="2">
        <f t="shared" si="93"/>
        <v>3135</v>
      </c>
      <c r="B629" s="6">
        <f t="shared" si="99"/>
        <v>97.050297672140999</v>
      </c>
      <c r="C629" s="4">
        <f>[1]!Energy2Beta(B629)</f>
        <v>0.42404085498952798</v>
      </c>
      <c r="D629" s="4">
        <f t="shared" si="91"/>
        <v>0.1271232079173106</v>
      </c>
      <c r="E629" s="2">
        <f t="shared" si="100"/>
        <v>5</v>
      </c>
      <c r="F629" s="9">
        <f t="shared" si="94"/>
        <v>0.63561603958655299</v>
      </c>
      <c r="G629" s="9">
        <f>CompoundDensity*F629/10</f>
        <v>5.076474623365923E-2</v>
      </c>
      <c r="H629" s="11">
        <f>[1]!StoppingPower(Zb,Ab,B629,Zt1_,ElossModel)/ft1_</f>
        <v>5.1647800458333331</v>
      </c>
      <c r="I629" s="11">
        <f>[1]!StoppingPower(Zb,Ab,B629,Zt2_,ElossModel)/ft2_</f>
        <v>6.1008343199999997</v>
      </c>
      <c r="J629" s="11">
        <f t="shared" si="95"/>
        <v>5.3987936143750002</v>
      </c>
      <c r="K629" s="4">
        <f t="shared" si="96"/>
        <v>0.27406838780164677</v>
      </c>
      <c r="L629" s="4">
        <f t="shared" si="92"/>
        <v>4.73184520193366E-3</v>
      </c>
      <c r="M629" s="5">
        <f t="shared" si="97"/>
        <v>401.12286214350041</v>
      </c>
      <c r="N629" s="5">
        <f t="shared" si="98"/>
        <v>32.036479630814938</v>
      </c>
    </row>
    <row r="630" spans="1:14" x14ac:dyDescent="0.25">
      <c r="A630" s="2">
        <f t="shared" si="93"/>
        <v>3140</v>
      </c>
      <c r="B630" s="6">
        <f t="shared" si="99"/>
        <v>97.045565826939068</v>
      </c>
      <c r="C630" s="4">
        <f>[1]!Energy2Beta(B630)</f>
        <v>0.42403195639369307</v>
      </c>
      <c r="D630" s="4">
        <f t="shared" si="91"/>
        <v>0.12712054020726524</v>
      </c>
      <c r="E630" s="2">
        <f t="shared" si="100"/>
        <v>5</v>
      </c>
      <c r="F630" s="9">
        <f t="shared" si="94"/>
        <v>0.63560270103632621</v>
      </c>
      <c r="G630" s="9">
        <f>CompoundDensity*F630/10</f>
        <v>5.0763680923668265E-2</v>
      </c>
      <c r="H630" s="11">
        <f>[1]!StoppingPower(Zb,Ab,B630,Zt1_,ElossModel)/ft1_</f>
        <v>5.1649502016666666</v>
      </c>
      <c r="I630" s="11">
        <f>[1]!StoppingPower(Zb,Ab,B630,Zt2_,ElossModel)/ft2_</f>
        <v>6.1010460000000002</v>
      </c>
      <c r="J630" s="11">
        <f t="shared" si="95"/>
        <v>5.39897415125</v>
      </c>
      <c r="K630" s="4">
        <f t="shared" si="96"/>
        <v>0.27407180112918766</v>
      </c>
      <c r="L630" s="4">
        <f t="shared" si="92"/>
        <v>4.7319041337122447E-3</v>
      </c>
      <c r="M630" s="5">
        <f t="shared" si="97"/>
        <v>401.75846484453672</v>
      </c>
      <c r="N630" s="5">
        <f t="shared" si="98"/>
        <v>32.087243311738604</v>
      </c>
    </row>
    <row r="631" spans="1:14" x14ac:dyDescent="0.25">
      <c r="A631" s="2">
        <f t="shared" si="93"/>
        <v>3145</v>
      </c>
      <c r="B631" s="6">
        <f t="shared" si="99"/>
        <v>97.040833922805362</v>
      </c>
      <c r="C631" s="4">
        <f>[1]!Energy2Beta(B631)</f>
        <v>0.42402305737745988</v>
      </c>
      <c r="D631" s="4">
        <f t="shared" si="91"/>
        <v>0.12711787237118868</v>
      </c>
      <c r="E631" s="2">
        <f t="shared" si="100"/>
        <v>5</v>
      </c>
      <c r="F631" s="9">
        <f t="shared" si="94"/>
        <v>0.63558936185594339</v>
      </c>
      <c r="G631" s="9">
        <f>CompoundDensity*F631/10</f>
        <v>5.0762615563348636E-2</v>
      </c>
      <c r="H631" s="11">
        <f>[1]!StoppingPower(Zb,Ab,B631,Zt1_,ElossModel)/ft1_</f>
        <v>5.1651303666666664</v>
      </c>
      <c r="I631" s="11">
        <f>[1]!StoppingPower(Zb,Ab,B631,Zt2_,ElossModel)/ft2_</f>
        <v>6.1012627199999994</v>
      </c>
      <c r="J631" s="11">
        <f t="shared" si="95"/>
        <v>5.3991634550000001</v>
      </c>
      <c r="K631" s="4">
        <f t="shared" si="96"/>
        <v>0.27407565882984619</v>
      </c>
      <c r="L631" s="4">
        <f t="shared" si="92"/>
        <v>4.7319707376810493E-3</v>
      </c>
      <c r="M631" s="5">
        <f t="shared" si="97"/>
        <v>402.39405420639264</v>
      </c>
      <c r="N631" s="5">
        <f t="shared" si="98"/>
        <v>32.138005927301954</v>
      </c>
    </row>
    <row r="632" spans="1:14" x14ac:dyDescent="0.25">
      <c r="A632" s="2">
        <f t="shared" si="93"/>
        <v>3150</v>
      </c>
      <c r="B632" s="6">
        <f t="shared" si="99"/>
        <v>97.036101952067682</v>
      </c>
      <c r="C632" s="4">
        <f>[1]!Energy2Beta(B632)</f>
        <v>0.42401415792636549</v>
      </c>
      <c r="D632" s="4">
        <f t="shared" si="91"/>
        <v>0.12711520440474511</v>
      </c>
      <c r="E632" s="2">
        <f t="shared" si="100"/>
        <v>5</v>
      </c>
      <c r="F632" s="9">
        <f t="shared" si="94"/>
        <v>0.63557602202372554</v>
      </c>
      <c r="G632" s="9">
        <f>CompoundDensity*F632/10</f>
        <v>5.0761550150968879E-2</v>
      </c>
      <c r="H632" s="11">
        <f>[1]!StoppingPower(Zb,Ab,B632,Zt1_,ElossModel)/ft1_</f>
        <v>5.165310531666667</v>
      </c>
      <c r="I632" s="11">
        <f>[1]!StoppingPower(Zb,Ab,B632,Zt2_,ElossModel)/ft2_</f>
        <v>6.1014794399999994</v>
      </c>
      <c r="J632" s="11">
        <f t="shared" si="95"/>
        <v>5.3993527587500001</v>
      </c>
      <c r="K632" s="4">
        <f t="shared" si="96"/>
        <v>0.27407951584606027</v>
      </c>
      <c r="L632" s="4">
        <f t="shared" si="92"/>
        <v>4.7320373298327849E-3</v>
      </c>
      <c r="M632" s="5">
        <f t="shared" si="97"/>
        <v>403.02963022841635</v>
      </c>
      <c r="N632" s="5">
        <f t="shared" si="98"/>
        <v>32.18876747745292</v>
      </c>
    </row>
    <row r="633" spans="1:14" x14ac:dyDescent="0.25">
      <c r="A633" s="2">
        <f t="shared" si="93"/>
        <v>3155</v>
      </c>
      <c r="B633" s="6">
        <f t="shared" si="99"/>
        <v>97.031369914737851</v>
      </c>
      <c r="C633" s="4">
        <f>[1]!Energy2Beta(B633)</f>
        <v>0.42400525804039768</v>
      </c>
      <c r="D633" s="4">
        <f t="shared" si="91"/>
        <v>0.12711253630793082</v>
      </c>
      <c r="E633" s="2">
        <f t="shared" si="100"/>
        <v>5</v>
      </c>
      <c r="F633" s="9">
        <f t="shared" si="94"/>
        <v>0.63556268153965412</v>
      </c>
      <c r="G633" s="9">
        <f>CompoundDensity*F633/10</f>
        <v>5.0760484686527552E-2</v>
      </c>
      <c r="H633" s="11">
        <f>[1]!StoppingPower(Zb,Ab,B633,Zt1_,ElossModel)/ft1_</f>
        <v>5.1654806874999997</v>
      </c>
      <c r="I633" s="11">
        <f>[1]!StoppingPower(Zb,Ab,B633,Zt2_,ElossModel)/ft2_</f>
        <v>6.1016911199999999</v>
      </c>
      <c r="J633" s="11">
        <f t="shared" si="95"/>
        <v>5.399533295625</v>
      </c>
      <c r="K633" s="4">
        <f t="shared" si="96"/>
        <v>0.27408292716696847</v>
      </c>
      <c r="L633" s="4">
        <f t="shared" si="92"/>
        <v>4.7320962269664577E-3</v>
      </c>
      <c r="M633" s="5">
        <f t="shared" si="97"/>
        <v>403.66519290995603</v>
      </c>
      <c r="N633" s="5">
        <f t="shared" si="98"/>
        <v>32.239527962139448</v>
      </c>
    </row>
    <row r="634" spans="1:14" x14ac:dyDescent="0.25">
      <c r="A634" s="2">
        <f t="shared" si="93"/>
        <v>3160</v>
      </c>
      <c r="B634" s="6">
        <f t="shared" si="99"/>
        <v>97.026637818510892</v>
      </c>
      <c r="C634" s="4">
        <f>[1]!Energy2Beta(B634)</f>
        <v>0.42399635773399452</v>
      </c>
      <c r="D634" s="4">
        <f t="shared" si="91"/>
        <v>0.12710986808507421</v>
      </c>
      <c r="E634" s="2">
        <f t="shared" si="100"/>
        <v>5</v>
      </c>
      <c r="F634" s="9">
        <f t="shared" si="94"/>
        <v>0.63554934042537103</v>
      </c>
      <c r="G634" s="9">
        <f>CompoundDensity*F634/10</f>
        <v>5.0759419171753105E-2</v>
      </c>
      <c r="H634" s="11">
        <f>[1]!StoppingPower(Zb,Ab,B634,Zt1_,ElossModel)/ft1_</f>
        <v>5.1656608524999994</v>
      </c>
      <c r="I634" s="11">
        <f>[1]!StoppingPower(Zb,Ab,B634,Zt2_,ElossModel)/ft2_</f>
        <v>6.10190784</v>
      </c>
      <c r="J634" s="11">
        <f t="shared" si="95"/>
        <v>5.3997225993749991</v>
      </c>
      <c r="K634" s="4">
        <f t="shared" si="96"/>
        <v>0.27408678283286386</v>
      </c>
      <c r="L634" s="4">
        <f t="shared" si="92"/>
        <v>4.732162795804672E-3</v>
      </c>
      <c r="M634" s="5">
        <f t="shared" si="97"/>
        <v>404.3007422503814</v>
      </c>
      <c r="N634" s="5">
        <f t="shared" si="98"/>
        <v>32.290287381311202</v>
      </c>
    </row>
    <row r="635" spans="1:14" x14ac:dyDescent="0.25">
      <c r="A635" s="2">
        <f t="shared" si="93"/>
        <v>3165</v>
      </c>
      <c r="B635" s="6">
        <f t="shared" si="99"/>
        <v>97.021905655715088</v>
      </c>
      <c r="C635" s="4">
        <f>[1]!Energy2Beta(B635)</f>
        <v>0.42398745699269275</v>
      </c>
      <c r="D635" s="4">
        <f t="shared" si="91"/>
        <v>0.12710719973183937</v>
      </c>
      <c r="E635" s="2">
        <f t="shared" si="100"/>
        <v>5</v>
      </c>
      <c r="F635" s="9">
        <f t="shared" si="94"/>
        <v>0.63553599865919685</v>
      </c>
      <c r="G635" s="9">
        <f>CompoundDensity*F635/10</f>
        <v>5.0758353604914076E-2</v>
      </c>
      <c r="H635" s="11">
        <f>[1]!StoppingPower(Zb,Ab,B635,Zt1_,ElossModel)/ft1_</f>
        <v>5.1658410175</v>
      </c>
      <c r="I635" s="11">
        <f>[1]!StoppingPower(Zb,Ab,B635,Zt2_,ElossModel)/ft2_</f>
        <v>6.10212456</v>
      </c>
      <c r="J635" s="11">
        <f t="shared" si="95"/>
        <v>5.399911903125</v>
      </c>
      <c r="K635" s="4">
        <f t="shared" si="96"/>
        <v>0.27409063781420329</v>
      </c>
      <c r="L635" s="4">
        <f t="shared" si="92"/>
        <v>4.7322293528238918E-3</v>
      </c>
      <c r="M635" s="5">
        <f t="shared" si="97"/>
        <v>404.93627824904058</v>
      </c>
      <c r="N635" s="5">
        <f t="shared" si="98"/>
        <v>32.341045734916115</v>
      </c>
    </row>
    <row r="636" spans="1:14" x14ac:dyDescent="0.25">
      <c r="A636" s="2">
        <f t="shared" si="93"/>
        <v>3170</v>
      </c>
      <c r="B636" s="6">
        <f t="shared" si="99"/>
        <v>97.017173426362262</v>
      </c>
      <c r="C636" s="4">
        <f>[1]!Energy2Beta(B636)</f>
        <v>0.42397855581647986</v>
      </c>
      <c r="D636" s="4">
        <f t="shared" si="91"/>
        <v>0.12710453124822249</v>
      </c>
      <c r="E636" s="2">
        <f t="shared" si="100"/>
        <v>5</v>
      </c>
      <c r="F636" s="9">
        <f t="shared" si="94"/>
        <v>0.63552265624111248</v>
      </c>
      <c r="G636" s="9">
        <f>CompoundDensity*F636/10</f>
        <v>5.0757287986008925E-2</v>
      </c>
      <c r="H636" s="11">
        <f>[1]!StoppingPower(Zb,Ab,B636,Zt1_,ElossModel)/ft1_</f>
        <v>5.1660211824999998</v>
      </c>
      <c r="I636" s="11">
        <f>[1]!StoppingPower(Zb,Ab,B636,Zt2_,ElossModel)/ft2_</f>
        <v>6.1023362400000005</v>
      </c>
      <c r="J636" s="11">
        <f t="shared" si="95"/>
        <v>5.4000999468749997</v>
      </c>
      <c r="K636" s="4">
        <f t="shared" si="96"/>
        <v>0.27409442815676588</v>
      </c>
      <c r="L636" s="4">
        <f t="shared" si="92"/>
        <v>4.7322947938417794E-3</v>
      </c>
      <c r="M636" s="5">
        <f t="shared" si="97"/>
        <v>405.57180090528169</v>
      </c>
      <c r="N636" s="5">
        <f t="shared" si="98"/>
        <v>32.391803022902124</v>
      </c>
    </row>
    <row r="637" spans="1:14" x14ac:dyDescent="0.25">
      <c r="A637" s="2">
        <f t="shared" si="93"/>
        <v>3175</v>
      </c>
      <c r="B637" s="6">
        <f t="shared" si="99"/>
        <v>97.012441131568423</v>
      </c>
      <c r="C637" s="4">
        <f>[1]!Energy2Beta(B637)</f>
        <v>0.42396965420742028</v>
      </c>
      <c r="D637" s="4">
        <f t="shared" si="91"/>
        <v>0.12710186263484252</v>
      </c>
      <c r="E637" s="2">
        <f t="shared" si="100"/>
        <v>5</v>
      </c>
      <c r="F637" s="9">
        <f t="shared" si="94"/>
        <v>0.63550931317421266</v>
      </c>
      <c r="G637" s="9">
        <f>CompoundDensity*F637/10</f>
        <v>5.0756222315284837E-2</v>
      </c>
      <c r="H637" s="11">
        <f>[1]!StoppingPower(Zb,Ab,B637,Zt1_,ElossModel)/ft1_</f>
        <v>5.1661913383333333</v>
      </c>
      <c r="I637" s="11">
        <f>[1]!StoppingPower(Zb,Ab,B637,Zt2_,ElossModel)/ft2_</f>
        <v>6.1025529599999997</v>
      </c>
      <c r="J637" s="11">
        <f t="shared" si="95"/>
        <v>5.4002817437499999</v>
      </c>
      <c r="K637" s="4">
        <f t="shared" si="96"/>
        <v>0.27409790075094903</v>
      </c>
      <c r="L637" s="4">
        <f t="shared" si="92"/>
        <v>4.7323547488707252E-3</v>
      </c>
      <c r="M637" s="5">
        <f t="shared" si="97"/>
        <v>406.20731021845592</v>
      </c>
      <c r="N637" s="5">
        <f t="shared" si="98"/>
        <v>32.44255924521741</v>
      </c>
    </row>
    <row r="638" spans="1:14" x14ac:dyDescent="0.25">
      <c r="A638" s="2">
        <f t="shared" si="93"/>
        <v>3180</v>
      </c>
      <c r="B638" s="6">
        <f t="shared" si="99"/>
        <v>97.007708776819555</v>
      </c>
      <c r="C638" s="4">
        <f>[1]!Energy2Beta(B638)</f>
        <v>0.42396075217579948</v>
      </c>
      <c r="D638" s="4">
        <f t="shared" si="91"/>
        <v>0.12709919389478291</v>
      </c>
      <c r="E638" s="2">
        <f t="shared" si="100"/>
        <v>5</v>
      </c>
      <c r="F638" s="9">
        <f t="shared" si="94"/>
        <v>0.63549596947391462</v>
      </c>
      <c r="G638" s="9">
        <f>CompoundDensity*F638/10</f>
        <v>5.0755156593973137E-2</v>
      </c>
      <c r="H638" s="11">
        <f>[1]!StoppingPower(Zb,Ab,B638,Zt1_,ElossModel)/ft1_</f>
        <v>5.1663715033333331</v>
      </c>
      <c r="I638" s="11">
        <f>[1]!StoppingPower(Zb,Ab,B638,Zt2_,ElossModel)/ft2_</f>
        <v>6.1027696799999998</v>
      </c>
      <c r="J638" s="11">
        <f t="shared" si="95"/>
        <v>5.4004710475</v>
      </c>
      <c r="K638" s="4">
        <f t="shared" si="96"/>
        <v>0.27410175369708062</v>
      </c>
      <c r="L638" s="4">
        <f t="shared" si="92"/>
        <v>4.7324212707516777E-3</v>
      </c>
      <c r="M638" s="5">
        <f t="shared" si="97"/>
        <v>406.84280618792985</v>
      </c>
      <c r="N638" s="5">
        <f t="shared" si="98"/>
        <v>32.493314401811382</v>
      </c>
    </row>
    <row r="639" spans="1:14" x14ac:dyDescent="0.25">
      <c r="A639" s="2">
        <f t="shared" si="93"/>
        <v>3185</v>
      </c>
      <c r="B639" s="6">
        <f t="shared" si="99"/>
        <v>97.00297635554881</v>
      </c>
      <c r="C639" s="4">
        <f>[1]!Energy2Beta(B639)</f>
        <v>0.42395184970923006</v>
      </c>
      <c r="D639" s="4">
        <f t="shared" si="91"/>
        <v>0.12709652502433008</v>
      </c>
      <c r="E639" s="2">
        <f t="shared" si="100"/>
        <v>5</v>
      </c>
      <c r="F639" s="9">
        <f t="shared" si="94"/>
        <v>0.63548262512165044</v>
      </c>
      <c r="G639" s="9">
        <f>CompoundDensity*F639/10</f>
        <v>5.0754090820590861E-2</v>
      </c>
      <c r="H639" s="11">
        <f>[1]!StoppingPower(Zb,Ab,B639,Zt1_,ElossModel)/ft1_</f>
        <v>5.1665516683333328</v>
      </c>
      <c r="I639" s="11">
        <f>[1]!StoppingPower(Zb,Ab,B639,Zt2_,ElossModel)/ft2_</f>
        <v>6.1029813600000002</v>
      </c>
      <c r="J639" s="11">
        <f t="shared" si="95"/>
        <v>5.4006590912499997</v>
      </c>
      <c r="K639" s="4">
        <f t="shared" si="96"/>
        <v>0.27410554200835219</v>
      </c>
      <c r="L639" s="4">
        <f t="shared" si="92"/>
        <v>4.732486676698921E-3</v>
      </c>
      <c r="M639" s="5">
        <f t="shared" si="97"/>
        <v>407.47828881305151</v>
      </c>
      <c r="N639" s="5">
        <f t="shared" si="98"/>
        <v>32.544068492631972</v>
      </c>
    </row>
    <row r="640" spans="1:14" x14ac:dyDescent="0.25">
      <c r="A640" s="2">
        <f t="shared" si="93"/>
        <v>3190</v>
      </c>
      <c r="B640" s="6">
        <f t="shared" si="99"/>
        <v>96.998243868872109</v>
      </c>
      <c r="C640" s="4">
        <f>[1]!Energy2Beta(B640)</f>
        <v>0.42394294680977684</v>
      </c>
      <c r="D640" s="4">
        <f t="shared" si="91"/>
        <v>0.127093856024103</v>
      </c>
      <c r="E640" s="2">
        <f t="shared" si="100"/>
        <v>5</v>
      </c>
      <c r="F640" s="9">
        <f t="shared" si="94"/>
        <v>0.63546928012051507</v>
      </c>
      <c r="G640" s="9">
        <f>CompoundDensity*F640/10</f>
        <v>5.0753024995385178E-2</v>
      </c>
      <c r="H640" s="11">
        <f>[1]!StoppingPower(Zb,Ab,B640,Zt1_,ElossModel)/ft1_</f>
        <v>5.1667218241666673</v>
      </c>
      <c r="I640" s="11">
        <f>[1]!StoppingPower(Zb,Ab,B640,Zt2_,ElossModel)/ft2_</f>
        <v>6.1031980799999994</v>
      </c>
      <c r="J640" s="11">
        <f t="shared" si="95"/>
        <v>5.4008408881249999</v>
      </c>
      <c r="K640" s="4">
        <f t="shared" si="96"/>
        <v>0.27410901259110643</v>
      </c>
      <c r="L640" s="4">
        <f t="shared" si="92"/>
        <v>4.732546597000147E-3</v>
      </c>
      <c r="M640" s="5">
        <f t="shared" si="97"/>
        <v>408.11375809317201</v>
      </c>
      <c r="N640" s="5">
        <f t="shared" si="98"/>
        <v>32.594821517627359</v>
      </c>
    </row>
    <row r="641" spans="1:14" x14ac:dyDescent="0.25">
      <c r="A641" s="2">
        <f t="shared" si="93"/>
        <v>3195</v>
      </c>
      <c r="B641" s="6">
        <f t="shared" si="99"/>
        <v>96.993511322275111</v>
      </c>
      <c r="C641" s="4">
        <f>[1]!Energy2Beta(B641)</f>
        <v>0.42393404348772512</v>
      </c>
      <c r="D641" s="4">
        <f t="shared" si="91"/>
        <v>0.12709118689718513</v>
      </c>
      <c r="E641" s="2">
        <f t="shared" si="100"/>
        <v>5</v>
      </c>
      <c r="F641" s="9">
        <f t="shared" si="94"/>
        <v>0.63545593448592563</v>
      </c>
      <c r="G641" s="9">
        <f>CompoundDensity*F641/10</f>
        <v>5.0751959119587423E-2</v>
      </c>
      <c r="H641" s="11">
        <f>[1]!StoppingPower(Zb,Ab,B641,Zt1_,ElossModel)/ft1_</f>
        <v>5.1669019891666661</v>
      </c>
      <c r="I641" s="11">
        <f>[1]!StoppingPower(Zb,Ab,B641,Zt2_,ElossModel)/ft2_</f>
        <v>6.1034147999999995</v>
      </c>
      <c r="J641" s="11">
        <f t="shared" si="95"/>
        <v>5.4010301918749999</v>
      </c>
      <c r="K641" s="4">
        <f t="shared" si="96"/>
        <v>0.27411286350169739</v>
      </c>
      <c r="L641" s="4">
        <f t="shared" si="92"/>
        <v>4.7326130837370859E-3</v>
      </c>
      <c r="M641" s="5">
        <f t="shared" si="97"/>
        <v>408.74921402765796</v>
      </c>
      <c r="N641" s="5">
        <f t="shared" si="98"/>
        <v>32.645573476746947</v>
      </c>
    </row>
    <row r="642" spans="1:14" x14ac:dyDescent="0.25">
      <c r="A642" s="2">
        <f t="shared" si="93"/>
        <v>3200</v>
      </c>
      <c r="B642" s="6">
        <f t="shared" si="99"/>
        <v>96.988778709191379</v>
      </c>
      <c r="C642" s="4">
        <f>[1]!Energy2Beta(B642)</f>
        <v>0.42392513973068741</v>
      </c>
      <c r="D642" s="4">
        <f t="shared" si="91"/>
        <v>0.12708851763986279</v>
      </c>
      <c r="E642" s="2">
        <f t="shared" si="100"/>
        <v>5</v>
      </c>
      <c r="F642" s="9">
        <f t="shared" si="94"/>
        <v>0.63544258819931398</v>
      </c>
      <c r="G642" s="9">
        <f>CompoundDensity*F642/10</f>
        <v>5.0750893191714608E-2</v>
      </c>
      <c r="H642" s="11">
        <f>[1]!StoppingPower(Zb,Ab,B642,Zt1_,ElossModel)/ft1_</f>
        <v>5.1670821541666667</v>
      </c>
      <c r="I642" s="11">
        <f>[1]!StoppingPower(Zb,Ab,B642,Zt2_,ElossModel)/ft2_</f>
        <v>6.10362648</v>
      </c>
      <c r="J642" s="11">
        <f t="shared" si="95"/>
        <v>5.4012182356249996</v>
      </c>
      <c r="K642" s="4">
        <f t="shared" si="96"/>
        <v>0.27411664978134559</v>
      </c>
      <c r="L642" s="4">
        <f t="shared" si="92"/>
        <v>4.7326784546079482E-3</v>
      </c>
      <c r="M642" s="5">
        <f t="shared" si="97"/>
        <v>409.3846566158573</v>
      </c>
      <c r="N642" s="5">
        <f t="shared" si="98"/>
        <v>32.696324369938658</v>
      </c>
    </row>
    <row r="643" spans="1:14" x14ac:dyDescent="0.25">
      <c r="A643" s="2">
        <f t="shared" si="93"/>
        <v>3205</v>
      </c>
      <c r="B643" s="6">
        <f t="shared" si="99"/>
        <v>96.984046030736778</v>
      </c>
      <c r="C643" s="4">
        <f>[1]!Energy2Beta(B643)</f>
        <v>0.42391623554072838</v>
      </c>
      <c r="D643" s="4">
        <f t="shared" ref="D643:D706" si="101">+C643*vc</f>
        <v>0.12708584825275496</v>
      </c>
      <c r="E643" s="2">
        <f t="shared" si="100"/>
        <v>5</v>
      </c>
      <c r="F643" s="9">
        <f t="shared" si="94"/>
        <v>0.63542924126377476</v>
      </c>
      <c r="G643" s="9">
        <f>CompoundDensity*F643/10</f>
        <v>5.0749827212013897E-2</v>
      </c>
      <c r="H643" s="11">
        <f>[1]!StoppingPower(Zb,Ab,B643,Zt1_,ElossModel)/ft1_</f>
        <v>5.1672623191666665</v>
      </c>
      <c r="I643" s="11">
        <f>[1]!StoppingPower(Zb,Ab,B643,Zt2_,ElossModel)/ft2_</f>
        <v>6.1038431999999991</v>
      </c>
      <c r="J643" s="11">
        <f t="shared" si="95"/>
        <v>5.4014075393749996</v>
      </c>
      <c r="K643" s="4">
        <f t="shared" si="96"/>
        <v>0.27412049932495036</v>
      </c>
      <c r="L643" s="4">
        <f t="shared" ref="L643:L706" si="102">+K643/Mb</f>
        <v>4.7327449177435987E-3</v>
      </c>
      <c r="M643" s="5">
        <f t="shared" si="97"/>
        <v>410.02008585712105</v>
      </c>
      <c r="N643" s="5">
        <f t="shared" si="98"/>
        <v>32.747074197150674</v>
      </c>
    </row>
    <row r="644" spans="1:14" x14ac:dyDescent="0.25">
      <c r="A644" s="2">
        <f t="shared" ref="A644:A707" si="103">+A643+time_step</f>
        <v>3210</v>
      </c>
      <c r="B644" s="6">
        <f t="shared" si="99"/>
        <v>96.979313285819032</v>
      </c>
      <c r="C644" s="4">
        <f>[1]!Energy2Beta(B644)</f>
        <v>0.42390733091575816</v>
      </c>
      <c r="D644" s="4">
        <f t="shared" si="101"/>
        <v>0.12708317873523514</v>
      </c>
      <c r="E644" s="2">
        <f t="shared" si="100"/>
        <v>5</v>
      </c>
      <c r="F644" s="9">
        <f t="shared" ref="F644:F707" si="104">+E644*D644</f>
        <v>0.63541589367617568</v>
      </c>
      <c r="G644" s="9">
        <f>CompoundDensity*F644/10</f>
        <v>5.0748761180235122E-2</v>
      </c>
      <c r="H644" s="11">
        <f>[1]!StoppingPower(Zb,Ab,B644,Zt1_,ElossModel)/ft1_</f>
        <v>5.167432475</v>
      </c>
      <c r="I644" s="11">
        <f>[1]!StoppingPower(Zb,Ab,B644,Zt2_,ElossModel)/ft2_</f>
        <v>6.1040599200000001</v>
      </c>
      <c r="J644" s="11">
        <f t="shared" ref="J644:J707" si="105">+H644*Pt1_+I644*Pt2_</f>
        <v>5.4015893362499998</v>
      </c>
      <c r="K644" s="4">
        <f t="shared" ref="K644:K707" si="106">+J644*G644</f>
        <v>0.27412396721905596</v>
      </c>
      <c r="L644" s="4">
        <f t="shared" si="102"/>
        <v>4.7328047916247711E-3</v>
      </c>
      <c r="M644" s="5">
        <f t="shared" ref="M644:M707" si="107">+M643+F644</f>
        <v>410.65550175079721</v>
      </c>
      <c r="N644" s="5">
        <f t="shared" ref="N644:N707" si="108">+N643+G644</f>
        <v>32.797822958330912</v>
      </c>
    </row>
    <row r="645" spans="1:14" x14ac:dyDescent="0.25">
      <c r="A645" s="2">
        <f t="shared" si="103"/>
        <v>3215</v>
      </c>
      <c r="B645" s="6">
        <f t="shared" ref="B645:B708" si="109">+B644-L644</f>
        <v>96.974580481027402</v>
      </c>
      <c r="C645" s="4">
        <f>[1]!Energy2Beta(B645)</f>
        <v>0.42389842586814069</v>
      </c>
      <c r="D645" s="4">
        <f t="shared" si="101"/>
        <v>0.1270805090910099</v>
      </c>
      <c r="E645" s="2">
        <f t="shared" ref="E645:E708" si="110">+A645-A644</f>
        <v>5</v>
      </c>
      <c r="F645" s="9">
        <f t="shared" si="104"/>
        <v>0.63540254545504948</v>
      </c>
      <c r="G645" s="9">
        <f>CompoundDensity*F645/10</f>
        <v>5.0747695097858439E-2</v>
      </c>
      <c r="H645" s="11">
        <f>[1]!StoppingPower(Zb,Ab,B645,Zt1_,ElossModel)/ft1_</f>
        <v>5.1676126400000006</v>
      </c>
      <c r="I645" s="11">
        <f>[1]!StoppingPower(Zb,Ab,B645,Zt2_,ElossModel)/ft2_</f>
        <v>6.1042715999999997</v>
      </c>
      <c r="J645" s="11">
        <f t="shared" si="105"/>
        <v>5.4017773800000004</v>
      </c>
      <c r="K645" s="4">
        <f t="shared" si="106"/>
        <v>0.27412775146674861</v>
      </c>
      <c r="L645" s="4">
        <f t="shared" si="102"/>
        <v>4.7328701274135174E-3</v>
      </c>
      <c r="M645" s="5">
        <f t="shared" si="107"/>
        <v>411.29090429625228</v>
      </c>
      <c r="N645" s="5">
        <f t="shared" si="108"/>
        <v>32.848570653428773</v>
      </c>
    </row>
    <row r="646" spans="1:14" x14ac:dyDescent="0.25">
      <c r="A646" s="2">
        <f t="shared" si="103"/>
        <v>3220</v>
      </c>
      <c r="B646" s="6">
        <f t="shared" si="109"/>
        <v>96.96984761089999</v>
      </c>
      <c r="C646" s="4">
        <f>[1]!Energy2Beta(B646)</f>
        <v>0.42388952038756428</v>
      </c>
      <c r="D646" s="4">
        <f t="shared" si="101"/>
        <v>0.12707783931698791</v>
      </c>
      <c r="E646" s="2">
        <f t="shared" si="110"/>
        <v>5</v>
      </c>
      <c r="F646" s="9">
        <f t="shared" si="104"/>
        <v>0.63538919658493953</v>
      </c>
      <c r="G646" s="9">
        <f>CompoundDensity*F646/10</f>
        <v>5.0746628963649364E-2</v>
      </c>
      <c r="H646" s="11">
        <f>[1]!StoppingPower(Zb,Ab,B646,Zt1_,ElossModel)/ft1_</f>
        <v>5.1677928049999995</v>
      </c>
      <c r="I646" s="11">
        <f>[1]!StoppingPower(Zb,Ab,B646,Zt2_,ElossModel)/ft2_</f>
        <v>6.1044883199999997</v>
      </c>
      <c r="J646" s="11">
        <f t="shared" si="105"/>
        <v>5.4019666837499996</v>
      </c>
      <c r="K646" s="4">
        <f t="shared" si="106"/>
        <v>0.27413159897425665</v>
      </c>
      <c r="L646" s="4">
        <f t="shared" si="102"/>
        <v>4.7329365553955526E-3</v>
      </c>
      <c r="M646" s="5">
        <f t="shared" si="107"/>
        <v>411.9262934928372</v>
      </c>
      <c r="N646" s="5">
        <f t="shared" si="108"/>
        <v>32.899317282392424</v>
      </c>
    </row>
    <row r="647" spans="1:14" x14ac:dyDescent="0.25">
      <c r="A647" s="2">
        <f t="shared" si="103"/>
        <v>3225</v>
      </c>
      <c r="B647" s="6">
        <f t="shared" si="109"/>
        <v>96.965114674344591</v>
      </c>
      <c r="C647" s="4">
        <f>[1]!Energy2Beta(B647)</f>
        <v>0.42388061447193931</v>
      </c>
      <c r="D647" s="4">
        <f t="shared" si="101"/>
        <v>0.12707516941254268</v>
      </c>
      <c r="E647" s="2">
        <f t="shared" si="110"/>
        <v>5</v>
      </c>
      <c r="F647" s="9">
        <f t="shared" si="104"/>
        <v>0.63537584706271344</v>
      </c>
      <c r="G647" s="9">
        <f>CompoundDensity*F647/10</f>
        <v>5.0745562777357735E-2</v>
      </c>
      <c r="H647" s="11">
        <f>[1]!StoppingPower(Zb,Ab,B647,Zt1_,ElossModel)/ft1_</f>
        <v>5.167962960833334</v>
      </c>
      <c r="I647" s="11">
        <f>[1]!StoppingPower(Zb,Ab,B647,Zt2_,ElossModel)/ft2_</f>
        <v>6.1047050399999998</v>
      </c>
      <c r="J647" s="11">
        <f t="shared" si="105"/>
        <v>5.4021484806250006</v>
      </c>
      <c r="K647" s="4">
        <f t="shared" si="106"/>
        <v>0.27413506485616368</v>
      </c>
      <c r="L647" s="4">
        <f t="shared" si="102"/>
        <v>4.7329963945357163E-3</v>
      </c>
      <c r="M647" s="5">
        <f t="shared" si="107"/>
        <v>412.56166933989994</v>
      </c>
      <c r="N647" s="5">
        <f t="shared" si="108"/>
        <v>32.950062845169782</v>
      </c>
    </row>
    <row r="648" spans="1:14" x14ac:dyDescent="0.25">
      <c r="A648" s="2">
        <f t="shared" si="103"/>
        <v>3230</v>
      </c>
      <c r="B648" s="6">
        <f t="shared" si="109"/>
        <v>96.960381677950053</v>
      </c>
      <c r="C648" s="4">
        <f>[1]!Energy2Beta(B648)</f>
        <v>0.42387170813362979</v>
      </c>
      <c r="D648" s="4">
        <f t="shared" si="101"/>
        <v>0.12707249938138088</v>
      </c>
      <c r="E648" s="2">
        <f t="shared" si="110"/>
        <v>5</v>
      </c>
      <c r="F648" s="9">
        <f t="shared" si="104"/>
        <v>0.63536249690690438</v>
      </c>
      <c r="G648" s="9">
        <f>CompoundDensity*F648/10</f>
        <v>5.0744496540463736E-2</v>
      </c>
      <c r="H648" s="11">
        <f>[1]!StoppingPower(Zb,Ab,B648,Zt1_,ElossModel)/ft1_</f>
        <v>5.1681431258333328</v>
      </c>
      <c r="I648" s="11">
        <f>[1]!StoppingPower(Zb,Ab,B648,Zt2_,ElossModel)/ft2_</f>
        <v>6.1049167200000003</v>
      </c>
      <c r="J648" s="11">
        <f t="shared" si="105"/>
        <v>5.4023365243750003</v>
      </c>
      <c r="K648" s="4">
        <f t="shared" si="106"/>
        <v>0.2741388470715681</v>
      </c>
      <c r="L648" s="4">
        <f t="shared" si="102"/>
        <v>4.7330616952366029E-3</v>
      </c>
      <c r="M648" s="5">
        <f t="shared" si="107"/>
        <v>413.19703183680684</v>
      </c>
      <c r="N648" s="5">
        <f t="shared" si="108"/>
        <v>33.000807341710242</v>
      </c>
    </row>
    <row r="649" spans="1:14" x14ac:dyDescent="0.25">
      <c r="A649" s="2">
        <f t="shared" si="103"/>
        <v>3235</v>
      </c>
      <c r="B649" s="6">
        <f t="shared" si="109"/>
        <v>96.95564861625482</v>
      </c>
      <c r="C649" s="4">
        <f>[1]!Energy2Beta(B649)</f>
        <v>0.42386280136232413</v>
      </c>
      <c r="D649" s="4">
        <f t="shared" si="101"/>
        <v>0.12706982922041116</v>
      </c>
      <c r="E649" s="2">
        <f t="shared" si="110"/>
        <v>5</v>
      </c>
      <c r="F649" s="9">
        <f t="shared" si="104"/>
        <v>0.63534914610205573</v>
      </c>
      <c r="G649" s="9">
        <f>CompoundDensity*F649/10</f>
        <v>5.0743430251732877E-2</v>
      </c>
      <c r="H649" s="11">
        <f>[1]!StoppingPower(Zb,Ab,B649,Zt1_,ElossModel)/ft1_</f>
        <v>5.1683232908333334</v>
      </c>
      <c r="I649" s="11">
        <f>[1]!StoppingPower(Zb,Ab,B649,Zt2_,ElossModel)/ft2_</f>
        <v>6.1051334399999995</v>
      </c>
      <c r="J649" s="11">
        <f t="shared" si="105"/>
        <v>5.4025258281250004</v>
      </c>
      <c r="K649" s="4">
        <f t="shared" si="106"/>
        <v>0.27414269254264634</v>
      </c>
      <c r="L649" s="4">
        <f t="shared" si="102"/>
        <v>4.7331280880592722E-3</v>
      </c>
      <c r="M649" s="5">
        <f t="shared" si="107"/>
        <v>413.83238098290889</v>
      </c>
      <c r="N649" s="5">
        <f t="shared" si="108"/>
        <v>33.051550771961978</v>
      </c>
    </row>
    <row r="650" spans="1:14" x14ac:dyDescent="0.25">
      <c r="A650" s="2">
        <f t="shared" si="103"/>
        <v>3240</v>
      </c>
      <c r="B650" s="6">
        <f t="shared" si="109"/>
        <v>96.950915488166757</v>
      </c>
      <c r="C650" s="4">
        <f>[1]!Energy2Beta(B650)</f>
        <v>0.42385389415593289</v>
      </c>
      <c r="D650" s="4">
        <f t="shared" si="101"/>
        <v>0.12706715892900711</v>
      </c>
      <c r="E650" s="2">
        <f t="shared" si="110"/>
        <v>5</v>
      </c>
      <c r="F650" s="9">
        <f t="shared" si="104"/>
        <v>0.63533579464503553</v>
      </c>
      <c r="G650" s="9">
        <f>CompoundDensity*F650/10</f>
        <v>5.0742363910915057E-2</v>
      </c>
      <c r="H650" s="11">
        <f>[1]!StoppingPower(Zb,Ab,B650,Zt1_,ElossModel)/ft1_</f>
        <v>5.168503455833334</v>
      </c>
      <c r="I650" s="11">
        <f>[1]!StoppingPower(Zb,Ab,B650,Zt2_,ElossModel)/ft2_</f>
        <v>6.1053501599999995</v>
      </c>
      <c r="J650" s="11">
        <f t="shared" si="105"/>
        <v>5.4027151318750004</v>
      </c>
      <c r="K650" s="4">
        <f t="shared" si="106"/>
        <v>0.27414653732860872</v>
      </c>
      <c r="L650" s="4">
        <f t="shared" si="102"/>
        <v>4.7331944690532811E-3</v>
      </c>
      <c r="M650" s="5">
        <f t="shared" si="107"/>
        <v>414.4677167775539</v>
      </c>
      <c r="N650" s="5">
        <f t="shared" si="108"/>
        <v>33.102293135872891</v>
      </c>
    </row>
    <row r="651" spans="1:14" x14ac:dyDescent="0.25">
      <c r="A651" s="2">
        <f t="shared" si="103"/>
        <v>3245</v>
      </c>
      <c r="B651" s="6">
        <f t="shared" si="109"/>
        <v>96.946182293697703</v>
      </c>
      <c r="C651" s="4">
        <f>[1]!Energy2Beta(B651)</f>
        <v>0.42384498651444258</v>
      </c>
      <c r="D651" s="4">
        <f t="shared" si="101"/>
        <v>0.12706448850716473</v>
      </c>
      <c r="E651" s="2">
        <f t="shared" si="110"/>
        <v>5</v>
      </c>
      <c r="F651" s="9">
        <f t="shared" si="104"/>
        <v>0.63532244253582371</v>
      </c>
      <c r="G651" s="9">
        <f>CompoundDensity*F651/10</f>
        <v>5.0741297518008634E-2</v>
      </c>
      <c r="H651" s="11">
        <f>[1]!StoppingPower(Zb,Ab,B651,Zt1_,ElossModel)/ft1_</f>
        <v>5.1686736116666667</v>
      </c>
      <c r="I651" s="11">
        <f>[1]!StoppingPower(Zb,Ab,B651,Zt2_,ElossModel)/ft2_</f>
        <v>6.1055668799999996</v>
      </c>
      <c r="J651" s="11">
        <f t="shared" si="105"/>
        <v>5.4028969287499997</v>
      </c>
      <c r="K651" s="4">
        <f t="shared" si="106"/>
        <v>0.27415000052083882</v>
      </c>
      <c r="L651" s="4">
        <f t="shared" si="102"/>
        <v>4.7332542617556381E-3</v>
      </c>
      <c r="M651" s="5">
        <f t="shared" si="107"/>
        <v>415.10303922008973</v>
      </c>
      <c r="N651" s="5">
        <f t="shared" si="108"/>
        <v>33.1530344333909</v>
      </c>
    </row>
    <row r="652" spans="1:14" x14ac:dyDescent="0.25">
      <c r="A652" s="2">
        <f t="shared" si="103"/>
        <v>3250</v>
      </c>
      <c r="B652" s="6">
        <f t="shared" si="109"/>
        <v>96.941449039435952</v>
      </c>
      <c r="C652" s="4">
        <f>[1]!Energy2Beta(B652)</f>
        <v>0.42383607845021892</v>
      </c>
      <c r="D652" s="4">
        <f t="shared" si="101"/>
        <v>0.12706181795859114</v>
      </c>
      <c r="E652" s="2">
        <f t="shared" si="110"/>
        <v>5</v>
      </c>
      <c r="F652" s="9">
        <f t="shared" si="104"/>
        <v>0.63530908979295575</v>
      </c>
      <c r="G652" s="9">
        <f>CompoundDensity*F652/10</f>
        <v>5.0740231074493991E-2</v>
      </c>
      <c r="H652" s="11">
        <f>[1]!StoppingPower(Zb,Ab,B652,Zt1_,ElossModel)/ft1_</f>
        <v>5.1688537766666665</v>
      </c>
      <c r="I652" s="11">
        <f>[1]!StoppingPower(Zb,Ab,B652,Zt2_,ElossModel)/ft2_</f>
        <v>6.1057785600000001</v>
      </c>
      <c r="J652" s="11">
        <f t="shared" si="105"/>
        <v>5.4030849725000003</v>
      </c>
      <c r="K652" s="4">
        <f t="shared" si="106"/>
        <v>0.27415378001977603</v>
      </c>
      <c r="L652" s="4">
        <f t="shared" si="102"/>
        <v>4.7333195155561773E-3</v>
      </c>
      <c r="M652" s="5">
        <f t="shared" si="107"/>
        <v>415.73834830988267</v>
      </c>
      <c r="N652" s="5">
        <f t="shared" si="108"/>
        <v>33.203774664465392</v>
      </c>
    </row>
    <row r="653" spans="1:14" x14ac:dyDescent="0.25">
      <c r="A653" s="2">
        <f t="shared" si="103"/>
        <v>3255</v>
      </c>
      <c r="B653" s="6">
        <f t="shared" si="109"/>
        <v>96.9367157199204</v>
      </c>
      <c r="C653" s="4">
        <f>[1]!Energy2Beta(B653)</f>
        <v>0.42382716995294895</v>
      </c>
      <c r="D653" s="4">
        <f t="shared" si="101"/>
        <v>0.12705914728019457</v>
      </c>
      <c r="E653" s="2">
        <f t="shared" si="110"/>
        <v>5</v>
      </c>
      <c r="F653" s="9">
        <f t="shared" si="104"/>
        <v>0.63529573640097281</v>
      </c>
      <c r="G653" s="9">
        <f>CompoundDensity*F653/10</f>
        <v>5.0739164579136499E-2</v>
      </c>
      <c r="H653" s="11">
        <f>[1]!StoppingPower(Zb,Ab,B653,Zt1_,ElossModel)/ft1_</f>
        <v>5.1690339416666662</v>
      </c>
      <c r="I653" s="11">
        <f>[1]!StoppingPower(Zb,Ab,B653,Zt2_,ElossModel)/ft2_</f>
        <v>6.1059952799999992</v>
      </c>
      <c r="J653" s="11">
        <f t="shared" si="105"/>
        <v>5.4032742762499995</v>
      </c>
      <c r="K653" s="4">
        <f t="shared" si="106"/>
        <v>0.27415762276886335</v>
      </c>
      <c r="L653" s="4">
        <f t="shared" si="102"/>
        <v>4.7333858613831329E-3</v>
      </c>
      <c r="M653" s="5">
        <f t="shared" si="107"/>
        <v>416.37364404628363</v>
      </c>
      <c r="N653" s="5">
        <f t="shared" si="108"/>
        <v>33.254513829044527</v>
      </c>
    </row>
    <row r="654" spans="1:14" x14ac:dyDescent="0.25">
      <c r="A654" s="2">
        <f t="shared" si="103"/>
        <v>3260</v>
      </c>
      <c r="B654" s="6">
        <f t="shared" si="109"/>
        <v>96.931982334059015</v>
      </c>
      <c r="C654" s="4">
        <f>[1]!Energy2Beta(B654)</f>
        <v>0.42381826102054326</v>
      </c>
      <c r="D654" s="4">
        <f t="shared" si="101"/>
        <v>0.12705647647134866</v>
      </c>
      <c r="E654" s="2">
        <f t="shared" si="110"/>
        <v>5</v>
      </c>
      <c r="F654" s="9">
        <f t="shared" si="104"/>
        <v>0.63528238235674328</v>
      </c>
      <c r="G654" s="9">
        <f>CompoundDensity*F654/10</f>
        <v>5.0738098031686017E-2</v>
      </c>
      <c r="H654" s="11">
        <f>[1]!StoppingPower(Zb,Ab,B654,Zt1_,ElossModel)/ft1_</f>
        <v>5.1692141066666668</v>
      </c>
      <c r="I654" s="11">
        <f>[1]!StoppingPower(Zb,Ab,B654,Zt2_,ElossModel)/ft2_</f>
        <v>6.1062120000000002</v>
      </c>
      <c r="J654" s="11">
        <f t="shared" si="105"/>
        <v>5.4034635800000004</v>
      </c>
      <c r="K654" s="4">
        <f t="shared" si="106"/>
        <v>0.27416146483268511</v>
      </c>
      <c r="L654" s="4">
        <f t="shared" si="102"/>
        <v>4.7334521953788424E-3</v>
      </c>
      <c r="M654" s="5">
        <f t="shared" si="107"/>
        <v>417.00892642864039</v>
      </c>
      <c r="N654" s="5">
        <f t="shared" si="108"/>
        <v>33.305251927076213</v>
      </c>
    </row>
    <row r="655" spans="1:14" x14ac:dyDescent="0.25">
      <c r="A655" s="2">
        <f t="shared" si="103"/>
        <v>3265</v>
      </c>
      <c r="B655" s="6">
        <f t="shared" si="109"/>
        <v>96.927248881863633</v>
      </c>
      <c r="C655" s="4">
        <f>[1]!Energy2Beta(B655)</f>
        <v>0.42380935165298877</v>
      </c>
      <c r="D655" s="4">
        <f t="shared" si="101"/>
        <v>0.12705380553204951</v>
      </c>
      <c r="E655" s="2">
        <f t="shared" si="110"/>
        <v>5</v>
      </c>
      <c r="F655" s="9">
        <f t="shared" si="104"/>
        <v>0.63526902766024751</v>
      </c>
      <c r="G655" s="9">
        <f>CompoundDensity*F655/10</f>
        <v>5.0737031432140992E-2</v>
      </c>
      <c r="H655" s="11">
        <f>[1]!StoppingPower(Zb,Ab,B655,Zt1_,ElossModel)/ft1_</f>
        <v>5.1693842624999995</v>
      </c>
      <c r="I655" s="11">
        <f>[1]!StoppingPower(Zb,Ab,B655,Zt2_,ElossModel)/ft2_</f>
        <v>6.1064287200000003</v>
      </c>
      <c r="J655" s="11">
        <f t="shared" si="105"/>
        <v>5.4036453768749997</v>
      </c>
      <c r="K655" s="4">
        <f t="shared" si="106"/>
        <v>0.2741649253346502</v>
      </c>
      <c r="L655" s="4">
        <f t="shared" si="102"/>
        <v>4.7335119416332394E-3</v>
      </c>
      <c r="M655" s="5">
        <f t="shared" si="107"/>
        <v>417.64419545630062</v>
      </c>
      <c r="N655" s="5">
        <f t="shared" si="108"/>
        <v>33.355988958508355</v>
      </c>
    </row>
    <row r="656" spans="1:14" x14ac:dyDescent="0.25">
      <c r="A656" s="2">
        <f t="shared" si="103"/>
        <v>3270</v>
      </c>
      <c r="B656" s="6">
        <f t="shared" si="109"/>
        <v>96.922515369921996</v>
      </c>
      <c r="C656" s="4">
        <f>[1]!Energy2Beta(B656)</f>
        <v>0.42380044186265103</v>
      </c>
      <c r="D656" s="4">
        <f t="shared" si="101"/>
        <v>0.12705113446600416</v>
      </c>
      <c r="E656" s="2">
        <f t="shared" si="110"/>
        <v>5</v>
      </c>
      <c r="F656" s="9">
        <f t="shared" si="104"/>
        <v>0.63525567233002078</v>
      </c>
      <c r="G656" s="9">
        <f>CompoundDensity*F656/10</f>
        <v>5.0735964781981766E-2</v>
      </c>
      <c r="H656" s="11">
        <f>[1]!StoppingPower(Zb,Ab,B656,Zt1_,ElossModel)/ft1_</f>
        <v>5.1695644275000001</v>
      </c>
      <c r="I656" s="11">
        <f>[1]!StoppingPower(Zb,Ab,B656,Zt2_,ElossModel)/ft2_</f>
        <v>6.1066403999999999</v>
      </c>
      <c r="J656" s="11">
        <f t="shared" si="105"/>
        <v>5.4038334206250003</v>
      </c>
      <c r="K656" s="4">
        <f t="shared" si="106"/>
        <v>0.27416870211652605</v>
      </c>
      <c r="L656" s="4">
        <f t="shared" si="102"/>
        <v>4.7335771485231748E-3</v>
      </c>
      <c r="M656" s="5">
        <f t="shared" si="107"/>
        <v>418.27945112863063</v>
      </c>
      <c r="N656" s="5">
        <f t="shared" si="108"/>
        <v>33.406724923290334</v>
      </c>
    </row>
    <row r="657" spans="1:14" x14ac:dyDescent="0.25">
      <c r="A657" s="2">
        <f t="shared" si="103"/>
        <v>3275</v>
      </c>
      <c r="B657" s="6">
        <f t="shared" si="109"/>
        <v>96.917781792773468</v>
      </c>
      <c r="C657" s="4">
        <f>[1]!Energy2Beta(B657)</f>
        <v>0.42379153163921751</v>
      </c>
      <c r="D657" s="4">
        <f t="shared" si="101"/>
        <v>0.12704846327012101</v>
      </c>
      <c r="E657" s="2">
        <f t="shared" si="110"/>
        <v>5</v>
      </c>
      <c r="F657" s="9">
        <f t="shared" si="104"/>
        <v>0.63524231635060502</v>
      </c>
      <c r="G657" s="9">
        <f>CompoundDensity*F657/10</f>
        <v>5.0734898079973764E-2</v>
      </c>
      <c r="H657" s="11">
        <f>[1]!StoppingPower(Zb,Ab,B657,Zt1_,ElossModel)/ft1_</f>
        <v>5.1697445924999998</v>
      </c>
      <c r="I657" s="11">
        <f>[1]!StoppingPower(Zb,Ab,B657,Zt2_,ElossModel)/ft2_</f>
        <v>6.1068571199999999</v>
      </c>
      <c r="J657" s="11">
        <f t="shared" si="105"/>
        <v>5.4040227243750003</v>
      </c>
      <c r="K657" s="4">
        <f t="shared" si="106"/>
        <v>0.27417254214302778</v>
      </c>
      <c r="L657" s="4">
        <f t="shared" si="102"/>
        <v>4.7336434473441479E-3</v>
      </c>
      <c r="M657" s="5">
        <f t="shared" si="107"/>
        <v>418.91469344498125</v>
      </c>
      <c r="N657" s="5">
        <f t="shared" si="108"/>
        <v>33.457459821370307</v>
      </c>
    </row>
    <row r="658" spans="1:14" x14ac:dyDescent="0.25">
      <c r="A658" s="2">
        <f t="shared" si="103"/>
        <v>3280</v>
      </c>
      <c r="B658" s="6">
        <f t="shared" si="109"/>
        <v>96.91304814932613</v>
      </c>
      <c r="C658" s="4">
        <f>[1]!Energy2Beta(B658)</f>
        <v>0.4237826209805981</v>
      </c>
      <c r="D658" s="4">
        <f t="shared" si="101"/>
        <v>0.1270457919437735</v>
      </c>
      <c r="E658" s="2">
        <f t="shared" si="110"/>
        <v>5</v>
      </c>
      <c r="F658" s="9">
        <f t="shared" si="104"/>
        <v>0.6352289597188675</v>
      </c>
      <c r="G658" s="9">
        <f>CompoundDensity*F658/10</f>
        <v>5.0733831325866785E-2</v>
      </c>
      <c r="H658" s="11">
        <f>[1]!StoppingPower(Zb,Ab,B658,Zt1_,ElossModel)/ft1_</f>
        <v>5.1699247574999996</v>
      </c>
      <c r="I658" s="11">
        <f>[1]!StoppingPower(Zb,Ab,B658,Zt2_,ElossModel)/ft2_</f>
        <v>6.10707384</v>
      </c>
      <c r="J658" s="11">
        <f t="shared" si="105"/>
        <v>5.4042120281250003</v>
      </c>
      <c r="K658" s="4">
        <f t="shared" si="106"/>
        <v>0.27417638148411422</v>
      </c>
      <c r="L658" s="4">
        <f t="shared" si="102"/>
        <v>4.7337097343312911E-3</v>
      </c>
      <c r="M658" s="5">
        <f t="shared" si="107"/>
        <v>419.54992240470011</v>
      </c>
      <c r="N658" s="5">
        <f t="shared" si="108"/>
        <v>33.508193652696171</v>
      </c>
    </row>
    <row r="659" spans="1:14" x14ac:dyDescent="0.25">
      <c r="A659" s="2">
        <f t="shared" si="103"/>
        <v>3285</v>
      </c>
      <c r="B659" s="6">
        <f t="shared" si="109"/>
        <v>96.908314439591805</v>
      </c>
      <c r="C659" s="4">
        <f>[1]!Energy2Beta(B659)</f>
        <v>0.4237737098867797</v>
      </c>
      <c r="D659" s="4">
        <f t="shared" si="101"/>
        <v>0.12704312048695768</v>
      </c>
      <c r="E659" s="2">
        <f t="shared" si="110"/>
        <v>5</v>
      </c>
      <c r="F659" s="9">
        <f t="shared" si="104"/>
        <v>0.63521560243478836</v>
      </c>
      <c r="G659" s="9">
        <f>CompoundDensity*F659/10</f>
        <v>5.0732764519659246E-2</v>
      </c>
      <c r="H659" s="11">
        <f>[1]!StoppingPower(Zb,Ab,B659,Zt1_,ElossModel)/ft1_</f>
        <v>5.1700949133333332</v>
      </c>
      <c r="I659" s="11">
        <f>[1]!StoppingPower(Zb,Ab,B659,Zt2_,ElossModel)/ft2_</f>
        <v>6.10729056</v>
      </c>
      <c r="J659" s="11">
        <f t="shared" si="105"/>
        <v>5.4043938249999997</v>
      </c>
      <c r="K659" s="4">
        <f t="shared" si="106"/>
        <v>0.27417983929522549</v>
      </c>
      <c r="L659" s="4">
        <f t="shared" si="102"/>
        <v>4.7337694341275617E-3</v>
      </c>
      <c r="M659" s="5">
        <f t="shared" si="107"/>
        <v>420.18513800713492</v>
      </c>
      <c r="N659" s="5">
        <f t="shared" si="108"/>
        <v>33.558926417215829</v>
      </c>
    </row>
    <row r="660" spans="1:14" x14ac:dyDescent="0.25">
      <c r="A660" s="2">
        <f t="shared" si="103"/>
        <v>3290</v>
      </c>
      <c r="B660" s="6">
        <f t="shared" si="109"/>
        <v>96.90358067015768</v>
      </c>
      <c r="C660" s="4">
        <f>[1]!Energy2Beta(B660)</f>
        <v>0.42376479837012881</v>
      </c>
      <c r="D660" s="4">
        <f t="shared" si="101"/>
        <v>0.12704044890338093</v>
      </c>
      <c r="E660" s="2">
        <f t="shared" si="110"/>
        <v>5</v>
      </c>
      <c r="F660" s="9">
        <f t="shared" si="104"/>
        <v>0.63520224451690466</v>
      </c>
      <c r="G660" s="9">
        <f>CompoundDensity*F660/10</f>
        <v>5.0731697662831622E-2</v>
      </c>
      <c r="H660" s="11">
        <f>[1]!StoppingPower(Zb,Ab,B660,Zt1_,ElossModel)/ft1_</f>
        <v>5.1702750783333329</v>
      </c>
      <c r="I660" s="11">
        <f>[1]!StoppingPower(Zb,Ab,B660,Zt2_,ElossModel)/ft2_</f>
        <v>6.1075022399999996</v>
      </c>
      <c r="J660" s="11">
        <f t="shared" si="105"/>
        <v>5.4045818687499994</v>
      </c>
      <c r="K660" s="4">
        <f t="shared" si="106"/>
        <v>0.27418361335944652</v>
      </c>
      <c r="L660" s="4">
        <f t="shared" si="102"/>
        <v>4.7338345940966461E-3</v>
      </c>
      <c r="M660" s="5">
        <f t="shared" si="107"/>
        <v>420.82034025165183</v>
      </c>
      <c r="N660" s="5">
        <f t="shared" si="108"/>
        <v>33.609658114878663</v>
      </c>
    </row>
    <row r="661" spans="1:14" x14ac:dyDescent="0.25">
      <c r="A661" s="2">
        <f t="shared" si="103"/>
        <v>3295</v>
      </c>
      <c r="B661" s="6">
        <f t="shared" si="109"/>
        <v>96.898846835563589</v>
      </c>
      <c r="C661" s="4">
        <f>[1]!Energy2Beta(B661)</f>
        <v>0.4237558864203323</v>
      </c>
      <c r="D661" s="4">
        <f t="shared" si="101"/>
        <v>0.12703777718995141</v>
      </c>
      <c r="E661" s="2">
        <f t="shared" si="110"/>
        <v>5</v>
      </c>
      <c r="F661" s="9">
        <f t="shared" si="104"/>
        <v>0.63518888594975698</v>
      </c>
      <c r="G661" s="9">
        <f>CompoundDensity*F661/10</f>
        <v>5.0730630754149242E-2</v>
      </c>
      <c r="H661" s="11">
        <f>[1]!StoppingPower(Zb,Ab,B661,Zt1_,ElossModel)/ft1_</f>
        <v>5.1704552433333335</v>
      </c>
      <c r="I661" s="11">
        <f>[1]!StoppingPower(Zb,Ab,B661,Zt2_,ElossModel)/ft2_</f>
        <v>6.1077189599999997</v>
      </c>
      <c r="J661" s="11">
        <f t="shared" si="105"/>
        <v>5.4047711725000003</v>
      </c>
      <c r="K661" s="4">
        <f t="shared" si="106"/>
        <v>0.27418745066276778</v>
      </c>
      <c r="L661" s="4">
        <f t="shared" si="102"/>
        <v>4.7339008459013681E-3</v>
      </c>
      <c r="M661" s="5">
        <f t="shared" si="107"/>
        <v>421.45552913760156</v>
      </c>
      <c r="N661" s="5">
        <f t="shared" si="108"/>
        <v>33.660388745632815</v>
      </c>
    </row>
    <row r="662" spans="1:14" x14ac:dyDescent="0.25">
      <c r="A662" s="2">
        <f t="shared" si="103"/>
        <v>3300</v>
      </c>
      <c r="B662" s="6">
        <f t="shared" si="109"/>
        <v>96.894112934717683</v>
      </c>
      <c r="C662" s="4">
        <f>[1]!Energy2Beta(B662)</f>
        <v>0.42374697403529976</v>
      </c>
      <c r="D662" s="4">
        <f t="shared" si="101"/>
        <v>0.12703510534604251</v>
      </c>
      <c r="E662" s="2">
        <f t="shared" si="110"/>
        <v>5</v>
      </c>
      <c r="F662" s="9">
        <f t="shared" si="104"/>
        <v>0.6351755267302126</v>
      </c>
      <c r="G662" s="9">
        <f>CompoundDensity*F662/10</f>
        <v>5.0729563793361888E-2</v>
      </c>
      <c r="H662" s="11">
        <f>[1]!StoppingPower(Zb,Ab,B662,Zt1_,ElossModel)/ft1_</f>
        <v>5.1706354083333332</v>
      </c>
      <c r="I662" s="11">
        <f>[1]!StoppingPower(Zb,Ab,B662,Zt2_,ElossModel)/ft2_</f>
        <v>6.1079356799999998</v>
      </c>
      <c r="J662" s="11">
        <f t="shared" si="105"/>
        <v>5.4049604762500003</v>
      </c>
      <c r="K662" s="4">
        <f t="shared" si="106"/>
        <v>0.27419128728052405</v>
      </c>
      <c r="L662" s="4">
        <f t="shared" si="102"/>
        <v>4.7339670858696737E-3</v>
      </c>
      <c r="M662" s="5">
        <f t="shared" si="107"/>
        <v>422.09070466433178</v>
      </c>
      <c r="N662" s="5">
        <f t="shared" si="108"/>
        <v>33.711118309426176</v>
      </c>
    </row>
    <row r="663" spans="1:14" x14ac:dyDescent="0.25">
      <c r="A663" s="2">
        <f t="shared" si="103"/>
        <v>3305</v>
      </c>
      <c r="B663" s="6">
        <f t="shared" si="109"/>
        <v>96.889378967631814</v>
      </c>
      <c r="C663" s="4">
        <f>[1]!Energy2Beta(B663)</f>
        <v>0.4237380612150185</v>
      </c>
      <c r="D663" s="4">
        <f t="shared" si="101"/>
        <v>0.12703243337165041</v>
      </c>
      <c r="E663" s="2">
        <f t="shared" si="110"/>
        <v>5</v>
      </c>
      <c r="F663" s="9">
        <f t="shared" si="104"/>
        <v>0.635162166858252</v>
      </c>
      <c r="G663" s="9">
        <f>CompoundDensity*F663/10</f>
        <v>5.0728496780468015E-2</v>
      </c>
      <c r="H663" s="11">
        <f>[1]!StoppingPower(Zb,Ab,B663,Zt1_,ElossModel)/ft1_</f>
        <v>5.1708055641666668</v>
      </c>
      <c r="I663" s="11">
        <f>[1]!StoppingPower(Zb,Ab,B663,Zt2_,ElossModel)/ft2_</f>
        <v>6.1081523999999998</v>
      </c>
      <c r="J663" s="11">
        <f t="shared" si="105"/>
        <v>5.4051422731249996</v>
      </c>
      <c r="K663" s="4">
        <f t="shared" si="106"/>
        <v>0.27419474240019309</v>
      </c>
      <c r="L663" s="4">
        <f t="shared" si="102"/>
        <v>4.7340267391976594E-3</v>
      </c>
      <c r="M663" s="5">
        <f t="shared" si="107"/>
        <v>422.72586683119005</v>
      </c>
      <c r="N663" s="5">
        <f t="shared" si="108"/>
        <v>33.761846806206641</v>
      </c>
    </row>
    <row r="664" spans="1:14" x14ac:dyDescent="0.25">
      <c r="A664" s="2">
        <f t="shared" si="103"/>
        <v>3310</v>
      </c>
      <c r="B664" s="6">
        <f t="shared" si="109"/>
        <v>96.884644940892613</v>
      </c>
      <c r="C664" s="4">
        <f>[1]!Energy2Beta(B664)</f>
        <v>0.42372914797185512</v>
      </c>
      <c r="D664" s="4">
        <f t="shared" si="101"/>
        <v>0.12702976127048246</v>
      </c>
      <c r="E664" s="2">
        <f t="shared" si="110"/>
        <v>5</v>
      </c>
      <c r="F664" s="9">
        <f t="shared" si="104"/>
        <v>0.63514880635241233</v>
      </c>
      <c r="G664" s="9">
        <f>CompoundDensity*F664/10</f>
        <v>5.0727429716948116E-2</v>
      </c>
      <c r="H664" s="11">
        <f>[1]!StoppingPower(Zb,Ab,B664,Zt1_,ElossModel)/ft1_</f>
        <v>5.1709857291666665</v>
      </c>
      <c r="I664" s="11">
        <f>[1]!StoppingPower(Zb,Ab,B664,Zt2_,ElossModel)/ft2_</f>
        <v>6.1083640800000003</v>
      </c>
      <c r="J664" s="11">
        <f t="shared" si="105"/>
        <v>5.4053303168750002</v>
      </c>
      <c r="K664" s="4">
        <f t="shared" si="106"/>
        <v>0.27419851374616544</v>
      </c>
      <c r="L664" s="4">
        <f t="shared" si="102"/>
        <v>4.7340918522356399E-3</v>
      </c>
      <c r="M664" s="5">
        <f t="shared" si="107"/>
        <v>423.36101563754244</v>
      </c>
      <c r="N664" s="5">
        <f t="shared" si="108"/>
        <v>33.812574235923591</v>
      </c>
    </row>
    <row r="665" spans="1:14" x14ac:dyDescent="0.25">
      <c r="A665" s="2">
        <f t="shared" si="103"/>
        <v>3315</v>
      </c>
      <c r="B665" s="6">
        <f t="shared" si="109"/>
        <v>96.879910849040371</v>
      </c>
      <c r="C665" s="4">
        <f>[1]!Energy2Beta(B665)</f>
        <v>0.42372023429549616</v>
      </c>
      <c r="D665" s="4">
        <f t="shared" si="101"/>
        <v>0.12702708903944679</v>
      </c>
      <c r="E665" s="2">
        <f t="shared" si="110"/>
        <v>5</v>
      </c>
      <c r="F665" s="9">
        <f t="shared" si="104"/>
        <v>0.63513544519723397</v>
      </c>
      <c r="G665" s="9">
        <f>CompoundDensity*F665/10</f>
        <v>5.0726362601567487E-2</v>
      </c>
      <c r="H665" s="11">
        <f>[1]!StoppingPower(Zb,Ab,B665,Zt1_,ElossModel)/ft1_</f>
        <v>5.1711658941666663</v>
      </c>
      <c r="I665" s="11">
        <f>[1]!StoppingPower(Zb,Ab,B665,Zt2_,ElossModel)/ft2_</f>
        <v>6.1085808000000004</v>
      </c>
      <c r="J665" s="11">
        <f t="shared" si="105"/>
        <v>5.4055196206250002</v>
      </c>
      <c r="K665" s="4">
        <f t="shared" si="106"/>
        <v>0.27420234832571128</v>
      </c>
      <c r="L665" s="4">
        <f t="shared" si="102"/>
        <v>4.7341580570138377E-3</v>
      </c>
      <c r="M665" s="5">
        <f t="shared" si="107"/>
        <v>423.99615108273969</v>
      </c>
      <c r="N665" s="5">
        <f t="shared" si="108"/>
        <v>33.863300598525157</v>
      </c>
    </row>
    <row r="666" spans="1:14" x14ac:dyDescent="0.25">
      <c r="A666" s="2">
        <f t="shared" si="103"/>
        <v>3320</v>
      </c>
      <c r="B666" s="6">
        <f t="shared" si="109"/>
        <v>96.875176690983352</v>
      </c>
      <c r="C666" s="4">
        <f>[1]!Energy2Beta(B666)</f>
        <v>0.42371132018385099</v>
      </c>
      <c r="D666" s="4">
        <f t="shared" si="101"/>
        <v>0.1270244166779167</v>
      </c>
      <c r="E666" s="2">
        <f t="shared" si="110"/>
        <v>5</v>
      </c>
      <c r="F666" s="9">
        <f t="shared" si="104"/>
        <v>0.63512208338958343</v>
      </c>
      <c r="G666" s="9">
        <f>CompoundDensity*F666/10</f>
        <v>5.0725295434075855E-2</v>
      </c>
      <c r="H666" s="11">
        <f>[1]!StoppingPower(Zb,Ab,B666,Zt1_,ElossModel)/ft1_</f>
        <v>5.1713460591666669</v>
      </c>
      <c r="I666" s="11">
        <f>[1]!StoppingPower(Zb,Ab,B666,Zt2_,ElossModel)/ft2_</f>
        <v>6.1087975199999995</v>
      </c>
      <c r="J666" s="11">
        <f t="shared" si="105"/>
        <v>5.4057089243750003</v>
      </c>
      <c r="K666" s="4">
        <f t="shared" si="106"/>
        <v>0.27420618221954229</v>
      </c>
      <c r="L666" s="4">
        <f t="shared" si="102"/>
        <v>4.7342242499530326E-3</v>
      </c>
      <c r="M666" s="5">
        <f t="shared" si="107"/>
        <v>424.63127316612929</v>
      </c>
      <c r="N666" s="5">
        <f t="shared" si="108"/>
        <v>33.914025893959234</v>
      </c>
    </row>
    <row r="667" spans="1:14" x14ac:dyDescent="0.25">
      <c r="A667" s="2">
        <f t="shared" si="103"/>
        <v>3325</v>
      </c>
      <c r="B667" s="6">
        <f t="shared" si="109"/>
        <v>96.870442466733394</v>
      </c>
      <c r="C667" s="4">
        <f>[1]!Energy2Beta(B667)</f>
        <v>0.42370240563690731</v>
      </c>
      <c r="D667" s="4">
        <f t="shared" si="101"/>
        <v>0.12702174418588844</v>
      </c>
      <c r="E667" s="2">
        <f t="shared" si="110"/>
        <v>5</v>
      </c>
      <c r="F667" s="9">
        <f t="shared" si="104"/>
        <v>0.63510872092944215</v>
      </c>
      <c r="G667" s="9">
        <f>CompoundDensity*F667/10</f>
        <v>5.0724228214471756E-2</v>
      </c>
      <c r="H667" s="11">
        <f>[1]!StoppingPower(Zb,Ab,B667,Zt1_,ElossModel)/ft1_</f>
        <v>5.1715162150000005</v>
      </c>
      <c r="I667" s="11">
        <f>[1]!StoppingPower(Zb,Ab,B667,Zt2_,ElossModel)/ft2_</f>
        <v>6.1090142399999996</v>
      </c>
      <c r="J667" s="11">
        <f t="shared" si="105"/>
        <v>5.4058907212500005</v>
      </c>
      <c r="K667" s="4">
        <f t="shared" si="106"/>
        <v>0.27420963464718034</v>
      </c>
      <c r="L667" s="4">
        <f t="shared" si="102"/>
        <v>4.7342838568025679E-3</v>
      </c>
      <c r="M667" s="5">
        <f t="shared" si="107"/>
        <v>425.26638188705874</v>
      </c>
      <c r="N667" s="5">
        <f t="shared" si="108"/>
        <v>33.964750122173704</v>
      </c>
    </row>
    <row r="668" spans="1:14" x14ac:dyDescent="0.25">
      <c r="A668" s="2">
        <f t="shared" si="103"/>
        <v>3330</v>
      </c>
      <c r="B668" s="6">
        <f t="shared" si="109"/>
        <v>96.865708182876588</v>
      </c>
      <c r="C668" s="4">
        <f>[1]!Energy2Beta(B668)</f>
        <v>0.42369349066703221</v>
      </c>
      <c r="D668" s="4">
        <f t="shared" si="101"/>
        <v>0.1270190715670696</v>
      </c>
      <c r="E668" s="2">
        <f t="shared" si="110"/>
        <v>5</v>
      </c>
      <c r="F668" s="9">
        <f t="shared" si="104"/>
        <v>0.63509535783534798</v>
      </c>
      <c r="G668" s="9">
        <f>CompoundDensity*F668/10</f>
        <v>5.0723160944235735E-2</v>
      </c>
      <c r="H668" s="11">
        <f>[1]!StoppingPower(Zb,Ab,B668,Zt1_,ElossModel)/ft1_</f>
        <v>5.1716963800000002</v>
      </c>
      <c r="I668" s="11">
        <f>[1]!StoppingPower(Zb,Ab,B668,Zt2_,ElossModel)/ft2_</f>
        <v>6.1092309599999997</v>
      </c>
      <c r="J668" s="11">
        <f t="shared" si="105"/>
        <v>5.4060800249999996</v>
      </c>
      <c r="K668" s="4">
        <f t="shared" si="106"/>
        <v>0.27421346718549294</v>
      </c>
      <c r="L668" s="4">
        <f t="shared" si="102"/>
        <v>4.7343500263384679E-3</v>
      </c>
      <c r="M668" s="5">
        <f t="shared" si="107"/>
        <v>425.90147724489407</v>
      </c>
      <c r="N668" s="5">
        <f t="shared" si="108"/>
        <v>34.015473283117942</v>
      </c>
    </row>
    <row r="669" spans="1:14" x14ac:dyDescent="0.25">
      <c r="A669" s="2">
        <f t="shared" si="103"/>
        <v>3335</v>
      </c>
      <c r="B669" s="6">
        <f t="shared" si="109"/>
        <v>96.860973832850249</v>
      </c>
      <c r="C669" s="4">
        <f>[1]!Energy2Beta(B669)</f>
        <v>0.42368457526183334</v>
      </c>
      <c r="D669" s="4">
        <f t="shared" si="101"/>
        <v>0.12701639881774501</v>
      </c>
      <c r="E669" s="2">
        <f t="shared" si="110"/>
        <v>5</v>
      </c>
      <c r="F669" s="9">
        <f t="shared" si="104"/>
        <v>0.63508199408872512</v>
      </c>
      <c r="G669" s="9">
        <f>CompoundDensity*F669/10</f>
        <v>5.0722093621884214E-2</v>
      </c>
      <c r="H669" s="11">
        <f>[1]!StoppingPower(Zb,Ab,B669,Zt1_,ElossModel)/ft1_</f>
        <v>5.1718765449999999</v>
      </c>
      <c r="I669" s="11">
        <f>[1]!StoppingPower(Zb,Ab,B669,Zt2_,ElossModel)/ft2_</f>
        <v>6.1094426399999993</v>
      </c>
      <c r="J669" s="11">
        <f t="shared" si="105"/>
        <v>5.4062680687500002</v>
      </c>
      <c r="K669" s="4">
        <f t="shared" si="106"/>
        <v>0.27421723512814067</v>
      </c>
      <c r="L669" s="4">
        <f t="shared" si="102"/>
        <v>4.7344150806173718E-3</v>
      </c>
      <c r="M669" s="5">
        <f t="shared" si="107"/>
        <v>426.53655923898282</v>
      </c>
      <c r="N669" s="5">
        <f t="shared" si="108"/>
        <v>34.066195376739827</v>
      </c>
    </row>
    <row r="670" spans="1:14" x14ac:dyDescent="0.25">
      <c r="A670" s="2">
        <f t="shared" si="103"/>
        <v>3340</v>
      </c>
      <c r="B670" s="6">
        <f t="shared" si="109"/>
        <v>96.856239417769629</v>
      </c>
      <c r="C670" s="4">
        <f>[1]!Energy2Beta(B670)</f>
        <v>0.42367565942337626</v>
      </c>
      <c r="D670" s="4">
        <f t="shared" si="101"/>
        <v>0.12701372593853397</v>
      </c>
      <c r="E670" s="2">
        <f t="shared" si="110"/>
        <v>5</v>
      </c>
      <c r="F670" s="9">
        <f t="shared" si="104"/>
        <v>0.63506862969266986</v>
      </c>
      <c r="G670" s="9">
        <f>CompoundDensity*F670/10</f>
        <v>5.0721026247664461E-2</v>
      </c>
      <c r="H670" s="11">
        <f>[1]!StoppingPower(Zb,Ab,B670,Zt1_,ElossModel)/ft1_</f>
        <v>5.1720567099999997</v>
      </c>
      <c r="I670" s="11">
        <f>[1]!StoppingPower(Zb,Ab,B670,Zt2_,ElossModel)/ft2_</f>
        <v>6.1096593599999993</v>
      </c>
      <c r="J670" s="11">
        <f t="shared" si="105"/>
        <v>5.4064573724999994</v>
      </c>
      <c r="K670" s="4">
        <f t="shared" si="106"/>
        <v>0.27422106629745152</v>
      </c>
      <c r="L670" s="4">
        <f t="shared" si="102"/>
        <v>4.7344812265171848E-3</v>
      </c>
      <c r="M670" s="5">
        <f t="shared" si="107"/>
        <v>427.1716278686755</v>
      </c>
      <c r="N670" s="5">
        <f t="shared" si="108"/>
        <v>34.116916402987492</v>
      </c>
    </row>
    <row r="671" spans="1:14" x14ac:dyDescent="0.25">
      <c r="A671" s="2">
        <f t="shared" si="103"/>
        <v>3345</v>
      </c>
      <c r="B671" s="6">
        <f t="shared" si="109"/>
        <v>96.851504936543108</v>
      </c>
      <c r="C671" s="4">
        <f>[1]!Energy2Beta(B671)</f>
        <v>0.42366674314957048</v>
      </c>
      <c r="D671" s="4">
        <f t="shared" si="101"/>
        <v>0.12701105292880974</v>
      </c>
      <c r="E671" s="2">
        <f t="shared" si="110"/>
        <v>5</v>
      </c>
      <c r="F671" s="9">
        <f t="shared" si="104"/>
        <v>0.63505526464404871</v>
      </c>
      <c r="G671" s="9">
        <f>CompoundDensity*F671/10</f>
        <v>5.0719958821326239E-2</v>
      </c>
      <c r="H671" s="11">
        <f>[1]!StoppingPower(Zb,Ab,B671,Zt1_,ElossModel)/ft1_</f>
        <v>5.1722368750000003</v>
      </c>
      <c r="I671" s="11">
        <f>[1]!StoppingPower(Zb,Ab,B671,Zt2_,ElossModel)/ft2_</f>
        <v>6.1098760799999994</v>
      </c>
      <c r="J671" s="11">
        <f t="shared" si="105"/>
        <v>5.4066466762500003</v>
      </c>
      <c r="K671" s="4">
        <f t="shared" si="106"/>
        <v>0.27422489678086037</v>
      </c>
      <c r="L671" s="4">
        <f t="shared" si="102"/>
        <v>4.7345473605747632E-3</v>
      </c>
      <c r="M671" s="5">
        <f t="shared" si="107"/>
        <v>427.80668313331955</v>
      </c>
      <c r="N671" s="5">
        <f t="shared" si="108"/>
        <v>34.167636361808817</v>
      </c>
    </row>
    <row r="672" spans="1:14" x14ac:dyDescent="0.25">
      <c r="A672" s="2">
        <f t="shared" si="103"/>
        <v>3350</v>
      </c>
      <c r="B672" s="6">
        <f t="shared" si="109"/>
        <v>96.846770389182538</v>
      </c>
      <c r="C672" s="4">
        <f>[1]!Energy2Beta(B672)</f>
        <v>0.42365782644040328</v>
      </c>
      <c r="D672" s="4">
        <f t="shared" si="101"/>
        <v>0.12700837978856849</v>
      </c>
      <c r="E672" s="2">
        <f t="shared" si="110"/>
        <v>5</v>
      </c>
      <c r="F672" s="9">
        <f t="shared" si="104"/>
        <v>0.63504189894284246</v>
      </c>
      <c r="G672" s="9">
        <f>CompoundDensity*F672/10</f>
        <v>5.0718891342868E-2</v>
      </c>
      <c r="H672" s="11">
        <f>[1]!StoppingPower(Zb,Ab,B672,Zt1_,ElossModel)/ft1_</f>
        <v>5.1724070308333339</v>
      </c>
      <c r="I672" s="11">
        <f>[1]!StoppingPower(Zb,Ab,B672,Zt2_,ElossModel)/ft2_</f>
        <v>6.1100928000000003</v>
      </c>
      <c r="J672" s="11">
        <f t="shared" si="105"/>
        <v>5.4068284731250005</v>
      </c>
      <c r="K672" s="4">
        <f t="shared" si="106"/>
        <v>0.2742283458379518</v>
      </c>
      <c r="L672" s="4">
        <f t="shared" si="102"/>
        <v>4.7346069092311406E-3</v>
      </c>
      <c r="M672" s="5">
        <f t="shared" si="107"/>
        <v>428.44172503226241</v>
      </c>
      <c r="N672" s="5">
        <f t="shared" si="108"/>
        <v>34.218355253151685</v>
      </c>
    </row>
    <row r="673" spans="1:14" x14ac:dyDescent="0.25">
      <c r="A673" s="2">
        <f t="shared" si="103"/>
        <v>3355</v>
      </c>
      <c r="B673" s="6">
        <f t="shared" si="109"/>
        <v>96.842035782273314</v>
      </c>
      <c r="C673" s="4">
        <f>[1]!Energy2Beta(B673)</f>
        <v>0.42364890930824306</v>
      </c>
      <c r="D673" s="4">
        <f t="shared" si="101"/>
        <v>0.12700570652151819</v>
      </c>
      <c r="E673" s="2">
        <f t="shared" si="110"/>
        <v>5</v>
      </c>
      <c r="F673" s="9">
        <f t="shared" si="104"/>
        <v>0.63502853260759096</v>
      </c>
      <c r="G673" s="9">
        <f>CompoundDensity*F673/10</f>
        <v>5.071782381377047E-2</v>
      </c>
      <c r="H673" s="11">
        <f>[1]!StoppingPower(Zb,Ab,B673,Zt1_,ElossModel)/ft1_</f>
        <v>5.1725871958333327</v>
      </c>
      <c r="I673" s="11">
        <f>[1]!StoppingPower(Zb,Ab,B673,Zt2_,ElossModel)/ft2_</f>
        <v>6.1103095200000004</v>
      </c>
      <c r="J673" s="11">
        <f t="shared" si="105"/>
        <v>5.4070177768749996</v>
      </c>
      <c r="K673" s="4">
        <f t="shared" si="106"/>
        <v>0.27423217496547114</v>
      </c>
      <c r="L673" s="4">
        <f t="shared" si="102"/>
        <v>4.7346730198790177E-3</v>
      </c>
      <c r="M673" s="5">
        <f t="shared" si="107"/>
        <v>429.07675356486999</v>
      </c>
      <c r="N673" s="5">
        <f t="shared" si="108"/>
        <v>34.269073076965455</v>
      </c>
    </row>
    <row r="674" spans="1:14" x14ac:dyDescent="0.25">
      <c r="A674" s="2">
        <f t="shared" si="103"/>
        <v>3360</v>
      </c>
      <c r="B674" s="6">
        <f t="shared" si="109"/>
        <v>96.837301109253431</v>
      </c>
      <c r="C674" s="4">
        <f>[1]!Energy2Beta(B674)</f>
        <v>0.4236399917406965</v>
      </c>
      <c r="D674" s="4">
        <f t="shared" si="101"/>
        <v>0.1270030331239434</v>
      </c>
      <c r="E674" s="2">
        <f t="shared" si="110"/>
        <v>5</v>
      </c>
      <c r="F674" s="9">
        <f t="shared" si="104"/>
        <v>0.63501516561971694</v>
      </c>
      <c r="G674" s="9">
        <f>CompoundDensity*F674/10</f>
        <v>5.0716756232549932E-2</v>
      </c>
      <c r="H674" s="11">
        <f>[1]!StoppingPower(Zb,Ab,B674,Zt1_,ElossModel)/ft1_</f>
        <v>5.1727673608333333</v>
      </c>
      <c r="I674" s="11">
        <f>[1]!StoppingPower(Zb,Ab,B674,Zt2_,ElossModel)/ft2_</f>
        <v>6.1105212</v>
      </c>
      <c r="J674" s="11">
        <f t="shared" si="105"/>
        <v>5.4072058206250002</v>
      </c>
      <c r="K674" s="4">
        <f t="shared" si="106"/>
        <v>0.27423593950386327</v>
      </c>
      <c r="L674" s="4">
        <f t="shared" si="102"/>
        <v>4.7347380153827719E-3</v>
      </c>
      <c r="M674" s="5">
        <f t="shared" si="107"/>
        <v>429.71176873048972</v>
      </c>
      <c r="N674" s="5">
        <f t="shared" si="108"/>
        <v>34.319789833198008</v>
      </c>
    </row>
    <row r="675" spans="1:14" x14ac:dyDescent="0.25">
      <c r="A675" s="2">
        <f t="shared" si="103"/>
        <v>3365</v>
      </c>
      <c r="B675" s="6">
        <f t="shared" si="109"/>
        <v>96.832566371238045</v>
      </c>
      <c r="C675" s="4">
        <f>[1]!Energy2Beta(B675)</f>
        <v>0.42363107373982917</v>
      </c>
      <c r="D675" s="4">
        <f t="shared" si="101"/>
        <v>0.12700035959646339</v>
      </c>
      <c r="E675" s="2">
        <f t="shared" si="110"/>
        <v>5</v>
      </c>
      <c r="F675" s="9">
        <f t="shared" si="104"/>
        <v>0.63500179798231693</v>
      </c>
      <c r="G675" s="9">
        <f>CompoundDensity*F675/10</f>
        <v>5.0715688599453704E-2</v>
      </c>
      <c r="H675" s="11">
        <f>[1]!StoppingPower(Zb,Ab,B675,Zt1_,ElossModel)/ft1_</f>
        <v>5.1729475258333331</v>
      </c>
      <c r="I675" s="11">
        <f>[1]!StoppingPower(Zb,Ab,B675,Zt2_,ElossModel)/ft2_</f>
        <v>6.11073792</v>
      </c>
      <c r="J675" s="11">
        <f t="shared" si="105"/>
        <v>5.4073951243750003</v>
      </c>
      <c r="K675" s="4">
        <f t="shared" si="106"/>
        <v>0.27423976726200672</v>
      </c>
      <c r="L675" s="4">
        <f t="shared" si="102"/>
        <v>4.734804102388101E-3</v>
      </c>
      <c r="M675" s="5">
        <f t="shared" si="107"/>
        <v>430.34677052847206</v>
      </c>
      <c r="N675" s="5">
        <f t="shared" si="108"/>
        <v>34.370505521797462</v>
      </c>
    </row>
    <row r="676" spans="1:14" x14ac:dyDescent="0.25">
      <c r="A676" s="2">
        <f t="shared" si="103"/>
        <v>3370</v>
      </c>
      <c r="B676" s="6">
        <f t="shared" si="109"/>
        <v>96.827831567135661</v>
      </c>
      <c r="C676" s="4">
        <f>[1]!Energy2Beta(B676)</f>
        <v>0.42362215530355019</v>
      </c>
      <c r="D676" s="4">
        <f t="shared" si="101"/>
        <v>0.12699768593845132</v>
      </c>
      <c r="E676" s="2">
        <f t="shared" si="110"/>
        <v>5</v>
      </c>
      <c r="F676" s="9">
        <f t="shared" si="104"/>
        <v>0.63498842969225655</v>
      </c>
      <c r="G676" s="9">
        <f>CompoundDensity*F676/10</f>
        <v>5.0714620914231456E-2</v>
      </c>
      <c r="H676" s="11">
        <f>[1]!StoppingPower(Zb,Ab,B676,Zt1_,ElossModel)/ft1_</f>
        <v>5.1731176816666666</v>
      </c>
      <c r="I676" s="11">
        <f>[1]!StoppingPower(Zb,Ab,B676,Zt2_,ElossModel)/ft2_</f>
        <v>6.1109546400000001</v>
      </c>
      <c r="J676" s="11">
        <f t="shared" si="105"/>
        <v>5.4075769212499996</v>
      </c>
      <c r="K676" s="4">
        <f t="shared" si="106"/>
        <v>0.27424321362574056</v>
      </c>
      <c r="L676" s="4">
        <f t="shared" si="102"/>
        <v>4.7348636045431245E-3</v>
      </c>
      <c r="M676" s="5">
        <f t="shared" si="107"/>
        <v>430.98175895816433</v>
      </c>
      <c r="N676" s="5">
        <f t="shared" si="108"/>
        <v>34.421220142711697</v>
      </c>
    </row>
    <row r="677" spans="1:14" x14ac:dyDescent="0.25">
      <c r="A677" s="2">
        <f t="shared" si="103"/>
        <v>3375</v>
      </c>
      <c r="B677" s="6">
        <f t="shared" si="109"/>
        <v>96.823096703531121</v>
      </c>
      <c r="C677" s="4">
        <f>[1]!Energy2Beta(B677)</f>
        <v>0.42361323644422894</v>
      </c>
      <c r="D677" s="4">
        <f t="shared" si="101"/>
        <v>0.12699501215361539</v>
      </c>
      <c r="E677" s="2">
        <f t="shared" si="110"/>
        <v>5</v>
      </c>
      <c r="F677" s="9">
        <f t="shared" si="104"/>
        <v>0.63497506076807697</v>
      </c>
      <c r="G677" s="9">
        <f>CompoundDensity*F677/10</f>
        <v>5.0713553178363999E-2</v>
      </c>
      <c r="H677" s="11">
        <f>[1]!StoppingPower(Zb,Ab,B677,Zt1_,ElossModel)/ft1_</f>
        <v>5.1732978466666673</v>
      </c>
      <c r="I677" s="11">
        <f>[1]!StoppingPower(Zb,Ab,B677,Zt2_,ElossModel)/ft2_</f>
        <v>6.1111713599999993</v>
      </c>
      <c r="J677" s="11">
        <f t="shared" si="105"/>
        <v>5.4077662250000005</v>
      </c>
      <c r="K677" s="4">
        <f t="shared" si="106"/>
        <v>0.27424704002769823</v>
      </c>
      <c r="L677" s="4">
        <f t="shared" si="102"/>
        <v>4.7349296681336367E-3</v>
      </c>
      <c r="M677" s="5">
        <f t="shared" si="107"/>
        <v>431.61673401893239</v>
      </c>
      <c r="N677" s="5">
        <f t="shared" si="108"/>
        <v>34.471933695890058</v>
      </c>
    </row>
    <row r="678" spans="1:14" x14ac:dyDescent="0.25">
      <c r="A678" s="2">
        <f t="shared" si="103"/>
        <v>3380</v>
      </c>
      <c r="B678" s="6">
        <f t="shared" si="109"/>
        <v>96.818361773862989</v>
      </c>
      <c r="C678" s="4">
        <f>[1]!Energy2Beta(B678)</f>
        <v>0.42360431714947139</v>
      </c>
      <c r="D678" s="4">
        <f t="shared" si="101"/>
        <v>0.12699233823824002</v>
      </c>
      <c r="E678" s="2">
        <f t="shared" si="110"/>
        <v>5</v>
      </c>
      <c r="F678" s="9">
        <f t="shared" si="104"/>
        <v>0.63496169119120016</v>
      </c>
      <c r="G678" s="9">
        <f>CompoundDensity*F678/10</f>
        <v>5.071248539036758E-2</v>
      </c>
      <c r="H678" s="11">
        <f>[1]!StoppingPower(Zb,Ab,B678,Zt1_,ElossModel)/ft1_</f>
        <v>5.1734780116666661</v>
      </c>
      <c r="I678" s="11">
        <f>[1]!StoppingPower(Zb,Ab,B678,Zt2_,ElossModel)/ft2_</f>
        <v>6.1113880799999993</v>
      </c>
      <c r="J678" s="11">
        <f t="shared" si="105"/>
        <v>5.4079555287499996</v>
      </c>
      <c r="K678" s="4">
        <f t="shared" si="106"/>
        <v>0.27425086574349195</v>
      </c>
      <c r="L678" s="4">
        <f t="shared" si="102"/>
        <v>4.7349957198773917E-3</v>
      </c>
      <c r="M678" s="5">
        <f t="shared" si="107"/>
        <v>432.25169571012361</v>
      </c>
      <c r="N678" s="5">
        <f t="shared" si="108"/>
        <v>34.522646181280429</v>
      </c>
    </row>
    <row r="679" spans="1:14" x14ac:dyDescent="0.25">
      <c r="A679" s="2">
        <f t="shared" si="103"/>
        <v>3385</v>
      </c>
      <c r="B679" s="6">
        <f t="shared" si="109"/>
        <v>96.813626778143117</v>
      </c>
      <c r="C679" s="4">
        <f>[1]!Energy2Beta(B679)</f>
        <v>0.4235953974192645</v>
      </c>
      <c r="D679" s="4">
        <f t="shared" si="101"/>
        <v>0.1269896641923213</v>
      </c>
      <c r="E679" s="2">
        <f t="shared" si="110"/>
        <v>5</v>
      </c>
      <c r="F679" s="9">
        <f t="shared" si="104"/>
        <v>0.63494832096160647</v>
      </c>
      <c r="G679" s="9">
        <f>CompoundDensity*F679/10</f>
        <v>5.0711417550240626E-2</v>
      </c>
      <c r="H679" s="11">
        <f>[1]!StoppingPower(Zb,Ab,B679,Zt1_,ElossModel)/ft1_</f>
        <v>5.1736581766666667</v>
      </c>
      <c r="I679" s="11">
        <f>[1]!StoppingPower(Zb,Ab,B679,Zt2_,ElossModel)/ft2_</f>
        <v>6.1116048000000003</v>
      </c>
      <c r="J679" s="11">
        <f t="shared" si="105"/>
        <v>5.4081448324999997</v>
      </c>
      <c r="K679" s="4">
        <f t="shared" si="106"/>
        <v>0.27425469077308362</v>
      </c>
      <c r="L679" s="4">
        <f t="shared" si="102"/>
        <v>4.7350617597737323E-3</v>
      </c>
      <c r="M679" s="5">
        <f t="shared" si="107"/>
        <v>432.88664403108521</v>
      </c>
      <c r="N679" s="5">
        <f t="shared" si="108"/>
        <v>34.573357598830668</v>
      </c>
    </row>
    <row r="680" spans="1:14" x14ac:dyDescent="0.25">
      <c r="A680" s="2">
        <f t="shared" si="103"/>
        <v>3390</v>
      </c>
      <c r="B680" s="6">
        <f t="shared" si="109"/>
        <v>96.808891716383343</v>
      </c>
      <c r="C680" s="4">
        <f>[1]!Energy2Beta(B680)</f>
        <v>0.4235864772535966</v>
      </c>
      <c r="D680" s="4">
        <f t="shared" si="101"/>
        <v>0.12698699001585573</v>
      </c>
      <c r="E680" s="2">
        <f t="shared" si="110"/>
        <v>5</v>
      </c>
      <c r="F680" s="9">
        <f t="shared" si="104"/>
        <v>0.63493495007927869</v>
      </c>
      <c r="G680" s="9">
        <f>CompoundDensity*F680/10</f>
        <v>5.0710349657981747E-2</v>
      </c>
      <c r="H680" s="11">
        <f>[1]!StoppingPower(Zb,Ab,B680,Zt1_,ElossModel)/ft1_</f>
        <v>5.1738383416666665</v>
      </c>
      <c r="I680" s="11">
        <f>[1]!StoppingPower(Zb,Ab,B680,Zt2_,ElossModel)/ft2_</f>
        <v>6.1118164799999999</v>
      </c>
      <c r="J680" s="11">
        <f t="shared" si="105"/>
        <v>5.4083328762500003</v>
      </c>
      <c r="K680" s="4">
        <f t="shared" si="106"/>
        <v>0.27425845122139564</v>
      </c>
      <c r="L680" s="4">
        <f t="shared" si="102"/>
        <v>4.7351266846614405E-3</v>
      </c>
      <c r="M680" s="5">
        <f t="shared" si="107"/>
        <v>433.52157898116451</v>
      </c>
      <c r="N680" s="5">
        <f t="shared" si="108"/>
        <v>34.624067948488651</v>
      </c>
    </row>
    <row r="681" spans="1:14" x14ac:dyDescent="0.25">
      <c r="A681" s="2">
        <f t="shared" si="103"/>
        <v>3395</v>
      </c>
      <c r="B681" s="6">
        <f t="shared" si="109"/>
        <v>96.804156589698678</v>
      </c>
      <c r="C681" s="4">
        <f>[1]!Energy2Beta(B681)</f>
        <v>0.42357755665453234</v>
      </c>
      <c r="D681" s="4">
        <f t="shared" si="101"/>
        <v>0.12698431570946225</v>
      </c>
      <c r="E681" s="2">
        <f t="shared" si="110"/>
        <v>5</v>
      </c>
      <c r="F681" s="9">
        <f t="shared" si="104"/>
        <v>0.63492157854731124</v>
      </c>
      <c r="G681" s="9">
        <f>CompoundDensity*F681/10</f>
        <v>5.0709281713838109E-2</v>
      </c>
      <c r="H681" s="11">
        <f>[1]!StoppingPower(Zb,Ab,B681,Zt1_,ElossModel)/ft1_</f>
        <v>5.1740084975</v>
      </c>
      <c r="I681" s="11">
        <f>[1]!StoppingPower(Zb,Ab,B681,Zt2_,ElossModel)/ft2_</f>
        <v>6.1120331999999999</v>
      </c>
      <c r="J681" s="11">
        <f t="shared" si="105"/>
        <v>5.4085146731249996</v>
      </c>
      <c r="K681" s="4">
        <f t="shared" si="106"/>
        <v>0.27426189421292263</v>
      </c>
      <c r="L681" s="4">
        <f t="shared" si="102"/>
        <v>4.7351861285946425E-3</v>
      </c>
      <c r="M681" s="5">
        <f t="shared" si="107"/>
        <v>434.15650055971184</v>
      </c>
      <c r="N681" s="5">
        <f t="shared" si="108"/>
        <v>34.674777230202487</v>
      </c>
    </row>
    <row r="682" spans="1:14" x14ac:dyDescent="0.25">
      <c r="A682" s="2">
        <f t="shared" si="103"/>
        <v>3400</v>
      </c>
      <c r="B682" s="6">
        <f t="shared" si="109"/>
        <v>96.799421403570079</v>
      </c>
      <c r="C682" s="4">
        <f>[1]!Energy2Beta(B682)</f>
        <v>0.42356863563236419</v>
      </c>
      <c r="D682" s="4">
        <f t="shared" si="101"/>
        <v>0.12698164127622646</v>
      </c>
      <c r="E682" s="2">
        <f t="shared" si="110"/>
        <v>5</v>
      </c>
      <c r="F682" s="9">
        <f t="shared" si="104"/>
        <v>0.63490820638113232</v>
      </c>
      <c r="G682" s="9">
        <f>CompoundDensity*F682/10</f>
        <v>5.0708213719041897E-2</v>
      </c>
      <c r="H682" s="11">
        <f>[1]!StoppingPower(Zb,Ab,B682,Zt1_,ElossModel)/ft1_</f>
        <v>5.1741886625000006</v>
      </c>
      <c r="I682" s="11">
        <f>[1]!StoppingPower(Zb,Ab,B682,Zt2_,ElossModel)/ft2_</f>
        <v>6.11224992</v>
      </c>
      <c r="J682" s="11">
        <f t="shared" si="105"/>
        <v>5.4087039768750005</v>
      </c>
      <c r="K682" s="4">
        <f t="shared" si="106"/>
        <v>0.27426571720240939</v>
      </c>
      <c r="L682" s="4">
        <f t="shared" si="102"/>
        <v>4.7352521332681662E-3</v>
      </c>
      <c r="M682" s="5">
        <f t="shared" si="107"/>
        <v>434.79140876609296</v>
      </c>
      <c r="N682" s="5">
        <f t="shared" si="108"/>
        <v>34.725485443921528</v>
      </c>
    </row>
    <row r="683" spans="1:14" x14ac:dyDescent="0.25">
      <c r="A683" s="2">
        <f t="shared" si="103"/>
        <v>3405</v>
      </c>
      <c r="B683" s="6">
        <f t="shared" si="109"/>
        <v>96.794686151436807</v>
      </c>
      <c r="C683" s="4">
        <f>[1]!Energy2Beta(B683)</f>
        <v>0.42355971417469679</v>
      </c>
      <c r="D683" s="4">
        <f t="shared" si="101"/>
        <v>0.12697896671243236</v>
      </c>
      <c r="E683" s="2">
        <f t="shared" si="110"/>
        <v>5</v>
      </c>
      <c r="F683" s="9">
        <f t="shared" si="104"/>
        <v>0.63489483356216181</v>
      </c>
      <c r="G683" s="9">
        <f>CompoundDensity*F683/10</f>
        <v>5.0707145672109176E-2</v>
      </c>
      <c r="H683" s="11">
        <f>[1]!StoppingPower(Zb,Ab,B683,Zt1_,ElossModel)/ft1_</f>
        <v>5.1743688274999995</v>
      </c>
      <c r="I683" s="11">
        <f>[1]!StoppingPower(Zb,Ab,B683,Zt2_,ElossModel)/ft2_</f>
        <v>6.1124666400000001</v>
      </c>
      <c r="J683" s="11">
        <f t="shared" si="105"/>
        <v>5.4088932806249996</v>
      </c>
      <c r="K683" s="4">
        <f t="shared" si="106"/>
        <v>0.27426953950554434</v>
      </c>
      <c r="L683" s="4">
        <f t="shared" si="102"/>
        <v>4.7353181260916888E-3</v>
      </c>
      <c r="M683" s="5">
        <f t="shared" si="107"/>
        <v>435.42630359965511</v>
      </c>
      <c r="N683" s="5">
        <f t="shared" si="108"/>
        <v>34.776192589593634</v>
      </c>
    </row>
    <row r="684" spans="1:14" x14ac:dyDescent="0.25">
      <c r="A684" s="2">
        <f t="shared" si="103"/>
        <v>3410</v>
      </c>
      <c r="B684" s="6">
        <f t="shared" si="109"/>
        <v>96.789950833310712</v>
      </c>
      <c r="C684" s="4">
        <f>[1]!Energy2Beta(B684)</f>
        <v>0.42355079228151771</v>
      </c>
      <c r="D684" s="4">
        <f t="shared" si="101"/>
        <v>0.1269762920180762</v>
      </c>
      <c r="E684" s="2">
        <f t="shared" si="110"/>
        <v>5</v>
      </c>
      <c r="F684" s="9">
        <f t="shared" si="104"/>
        <v>0.63488146009038093</v>
      </c>
      <c r="G684" s="9">
        <f>CompoundDensity*F684/10</f>
        <v>5.0706077573038452E-2</v>
      </c>
      <c r="H684" s="11">
        <f>[1]!StoppingPower(Zb,Ab,B684,Zt1_,ElossModel)/ft1_</f>
        <v>5.1745489925000001</v>
      </c>
      <c r="I684" s="11">
        <f>[1]!StoppingPower(Zb,Ab,B684,Zt2_,ElossModel)/ft2_</f>
        <v>6.1126833599999992</v>
      </c>
      <c r="J684" s="11">
        <f t="shared" si="105"/>
        <v>5.4090825843749997</v>
      </c>
      <c r="K684" s="4">
        <f t="shared" si="106"/>
        <v>0.27427336112229006</v>
      </c>
      <c r="L684" s="4">
        <f t="shared" si="102"/>
        <v>4.735384107064566E-3</v>
      </c>
      <c r="M684" s="5">
        <f t="shared" si="107"/>
        <v>436.06118505974547</v>
      </c>
      <c r="N684" s="5">
        <f t="shared" si="108"/>
        <v>34.826898667166674</v>
      </c>
    </row>
    <row r="685" spans="1:14" x14ac:dyDescent="0.25">
      <c r="A685" s="2">
        <f t="shared" si="103"/>
        <v>3415</v>
      </c>
      <c r="B685" s="6">
        <f t="shared" si="109"/>
        <v>96.785215449203648</v>
      </c>
      <c r="C685" s="4">
        <f>[1]!Energy2Beta(B685)</f>
        <v>0.42354186995281429</v>
      </c>
      <c r="D685" s="4">
        <f t="shared" si="101"/>
        <v>0.1269736171931542</v>
      </c>
      <c r="E685" s="2">
        <f t="shared" si="110"/>
        <v>5</v>
      </c>
      <c r="F685" s="9">
        <f t="shared" si="104"/>
        <v>0.63486808596577093</v>
      </c>
      <c r="G685" s="9">
        <f>CompoundDensity*F685/10</f>
        <v>5.0705009421828227E-2</v>
      </c>
      <c r="H685" s="11">
        <f>[1]!StoppingPower(Zb,Ab,B685,Zt1_,ElossModel)/ft1_</f>
        <v>5.1747291574999998</v>
      </c>
      <c r="I685" s="11">
        <f>[1]!StoppingPower(Zb,Ab,B685,Zt2_,ElossModel)/ft2_</f>
        <v>6.1129000799999993</v>
      </c>
      <c r="J685" s="11">
        <f t="shared" si="105"/>
        <v>5.4092718881249997</v>
      </c>
      <c r="K685" s="4">
        <f t="shared" si="106"/>
        <v>0.27427718205260865</v>
      </c>
      <c r="L685" s="4">
        <f t="shared" si="102"/>
        <v>4.7354500761861412E-3</v>
      </c>
      <c r="M685" s="5">
        <f t="shared" si="107"/>
        <v>436.69605314571123</v>
      </c>
      <c r="N685" s="5">
        <f t="shared" si="108"/>
        <v>34.8776036765885</v>
      </c>
    </row>
    <row r="686" spans="1:14" x14ac:dyDescent="0.25">
      <c r="A686" s="2">
        <f t="shared" si="103"/>
        <v>3420</v>
      </c>
      <c r="B686" s="6">
        <f t="shared" si="109"/>
        <v>96.780479999127465</v>
      </c>
      <c r="C686" s="4">
        <f>[1]!Energy2Beta(B686)</f>
        <v>0.4235329471885742</v>
      </c>
      <c r="D686" s="4">
        <f t="shared" si="101"/>
        <v>0.12697094223766267</v>
      </c>
      <c r="E686" s="2">
        <f t="shared" si="110"/>
        <v>5</v>
      </c>
      <c r="F686" s="9">
        <f t="shared" si="104"/>
        <v>0.63485471118831338</v>
      </c>
      <c r="G686" s="9">
        <f>CompoundDensity*F686/10</f>
        <v>5.0703941218477024E-2</v>
      </c>
      <c r="H686" s="11">
        <f>[1]!StoppingPower(Zb,Ab,B686,Zt1_,ElossModel)/ft1_</f>
        <v>5.1748993133333334</v>
      </c>
      <c r="I686" s="11">
        <f>[1]!StoppingPower(Zb,Ab,B686,Zt2_,ElossModel)/ft2_</f>
        <v>6.1131168000000002</v>
      </c>
      <c r="J686" s="11">
        <f t="shared" si="105"/>
        <v>5.4094536849999999</v>
      </c>
      <c r="K686" s="4">
        <f t="shared" si="106"/>
        <v>0.27428062166831391</v>
      </c>
      <c r="L686" s="4">
        <f t="shared" si="102"/>
        <v>4.7355094618351098E-3</v>
      </c>
      <c r="M686" s="5">
        <f t="shared" si="107"/>
        <v>437.33090785689956</v>
      </c>
      <c r="N686" s="5">
        <f t="shared" si="108"/>
        <v>34.928307617806979</v>
      </c>
    </row>
    <row r="687" spans="1:14" x14ac:dyDescent="0.25">
      <c r="A687" s="2">
        <f t="shared" si="103"/>
        <v>3425</v>
      </c>
      <c r="B687" s="6">
        <f t="shared" si="109"/>
        <v>96.775744489665627</v>
      </c>
      <c r="C687" s="4">
        <f>[1]!Energy2Beta(B687)</f>
        <v>0.42352402400116756</v>
      </c>
      <c r="D687" s="4">
        <f t="shared" si="101"/>
        <v>0.12696826715531004</v>
      </c>
      <c r="E687" s="2">
        <f t="shared" si="110"/>
        <v>5</v>
      </c>
      <c r="F687" s="9">
        <f t="shared" si="104"/>
        <v>0.63484133577655022</v>
      </c>
      <c r="G687" s="9">
        <f>CompoundDensity*F687/10</f>
        <v>5.0702872964465739E-2</v>
      </c>
      <c r="H687" s="11">
        <f>[1]!StoppingPower(Zb,Ab,B687,Zt1_,ElossModel)/ft1_</f>
        <v>5.175079478333334</v>
      </c>
      <c r="I687" s="11">
        <f>[1]!StoppingPower(Zb,Ab,B687,Zt2_,ElossModel)/ft2_</f>
        <v>6.1133335200000003</v>
      </c>
      <c r="J687" s="11">
        <f t="shared" si="105"/>
        <v>5.4096429887500008</v>
      </c>
      <c r="K687" s="4">
        <f t="shared" si="106"/>
        <v>0.27428444124170404</v>
      </c>
      <c r="L687" s="4">
        <f t="shared" si="102"/>
        <v>4.7355754075290466E-3</v>
      </c>
      <c r="M687" s="5">
        <f t="shared" si="107"/>
        <v>437.96574919267613</v>
      </c>
      <c r="N687" s="5">
        <f t="shared" si="108"/>
        <v>34.979010490771444</v>
      </c>
    </row>
    <row r="688" spans="1:14" x14ac:dyDescent="0.25">
      <c r="A688" s="2">
        <f t="shared" si="103"/>
        <v>3430</v>
      </c>
      <c r="B688" s="6">
        <f t="shared" si="109"/>
        <v>96.771008914258104</v>
      </c>
      <c r="C688" s="4">
        <f>[1]!Energy2Beta(B688)</f>
        <v>0.42351510037819967</v>
      </c>
      <c r="D688" s="4">
        <f t="shared" si="101"/>
        <v>0.12696559194238047</v>
      </c>
      <c r="E688" s="2">
        <f t="shared" si="110"/>
        <v>5</v>
      </c>
      <c r="F688" s="9">
        <f t="shared" si="104"/>
        <v>0.63482795971190231</v>
      </c>
      <c r="G688" s="9">
        <f>CompoundDensity*F688/10</f>
        <v>5.0701804658310499E-2</v>
      </c>
      <c r="H688" s="11">
        <f>[1]!StoppingPower(Zb,Ab,B688,Zt1_,ElossModel)/ft1_</f>
        <v>5.1752596433333329</v>
      </c>
      <c r="I688" s="11">
        <f>[1]!StoppingPower(Zb,Ab,B688,Zt2_,ElossModel)/ft2_</f>
        <v>6.1135451999999999</v>
      </c>
      <c r="J688" s="11">
        <f t="shared" si="105"/>
        <v>5.4098310324999996</v>
      </c>
      <c r="K688" s="4">
        <f t="shared" si="106"/>
        <v>0.27428819624428119</v>
      </c>
      <c r="L688" s="4">
        <f t="shared" si="102"/>
        <v>4.7356402383950591E-3</v>
      </c>
      <c r="M688" s="5">
        <f t="shared" si="107"/>
        <v>438.60057715238804</v>
      </c>
      <c r="N688" s="5">
        <f t="shared" si="108"/>
        <v>35.029712295429754</v>
      </c>
    </row>
    <row r="689" spans="1:14" x14ac:dyDescent="0.25">
      <c r="A689" s="2">
        <f t="shared" si="103"/>
        <v>3435</v>
      </c>
      <c r="B689" s="6">
        <f t="shared" si="109"/>
        <v>96.76627327401971</v>
      </c>
      <c r="C689" s="4">
        <f>[1]!Energy2Beta(B689)</f>
        <v>0.42350617632173554</v>
      </c>
      <c r="D689" s="4">
        <f t="shared" si="101"/>
        <v>0.1269629165994931</v>
      </c>
      <c r="E689" s="2">
        <f t="shared" si="110"/>
        <v>5</v>
      </c>
      <c r="F689" s="9">
        <f t="shared" si="104"/>
        <v>0.63481458299746552</v>
      </c>
      <c r="G689" s="9">
        <f>CompoundDensity*F689/10</f>
        <v>5.0700736300258578E-2</v>
      </c>
      <c r="H689" s="11">
        <f>[1]!StoppingPower(Zb,Ab,B689,Zt1_,ElossModel)/ft1_</f>
        <v>5.1754398083333335</v>
      </c>
      <c r="I689" s="11">
        <f>[1]!StoppingPower(Zb,Ab,B689,Zt2_,ElossModel)/ft2_</f>
        <v>6.11376192</v>
      </c>
      <c r="J689" s="11">
        <f t="shared" si="105"/>
        <v>5.4100203362499997</v>
      </c>
      <c r="K689" s="4">
        <f t="shared" si="106"/>
        <v>0.27429201444724749</v>
      </c>
      <c r="L689" s="4">
        <f t="shared" si="102"/>
        <v>4.7357061604283556E-3</v>
      </c>
      <c r="M689" s="5">
        <f t="shared" si="107"/>
        <v>439.23539173538552</v>
      </c>
      <c r="N689" s="5">
        <f t="shared" si="108"/>
        <v>35.080413031730011</v>
      </c>
    </row>
    <row r="690" spans="1:14" x14ac:dyDescent="0.25">
      <c r="A690" s="2">
        <f t="shared" si="103"/>
        <v>3440</v>
      </c>
      <c r="B690" s="6">
        <f t="shared" si="109"/>
        <v>96.761537567859278</v>
      </c>
      <c r="C690" s="4">
        <f>[1]!Energy2Beta(B690)</f>
        <v>0.42349725182968484</v>
      </c>
      <c r="D690" s="4">
        <f t="shared" si="101"/>
        <v>0.12696024112602122</v>
      </c>
      <c r="E690" s="2">
        <f t="shared" si="110"/>
        <v>5</v>
      </c>
      <c r="F690" s="9">
        <f t="shared" si="104"/>
        <v>0.63480120563010611</v>
      </c>
      <c r="G690" s="9">
        <f>CompoundDensity*F690/10</f>
        <v>5.0699667890059683E-2</v>
      </c>
      <c r="H690" s="11">
        <f>[1]!StoppingPower(Zb,Ab,B690,Zt1_,ElossModel)/ft1_</f>
        <v>5.1756199733333332</v>
      </c>
      <c r="I690" s="11">
        <f>[1]!StoppingPower(Zb,Ab,B690,Zt2_,ElossModel)/ft2_</f>
        <v>6.11397864</v>
      </c>
      <c r="J690" s="11">
        <f t="shared" si="105"/>
        <v>5.4102096399999997</v>
      </c>
      <c r="K690" s="4">
        <f t="shared" si="106"/>
        <v>0.27429583196359936</v>
      </c>
      <c r="L690" s="4">
        <f t="shared" si="102"/>
        <v>4.7357720706071166E-3</v>
      </c>
      <c r="M690" s="5">
        <f t="shared" si="107"/>
        <v>439.8701929410156</v>
      </c>
      <c r="N690" s="5">
        <f t="shared" si="108"/>
        <v>35.131112699620068</v>
      </c>
    </row>
    <row r="691" spans="1:14" x14ac:dyDescent="0.25">
      <c r="A691" s="2">
        <f t="shared" si="103"/>
        <v>3445</v>
      </c>
      <c r="B691" s="6">
        <f t="shared" si="109"/>
        <v>96.756801795788675</v>
      </c>
      <c r="C691" s="4">
        <f>[1]!Energy2Beta(B691)</f>
        <v>0.42348832690203431</v>
      </c>
      <c r="D691" s="4">
        <f t="shared" si="101"/>
        <v>0.12695756552196086</v>
      </c>
      <c r="E691" s="2">
        <f t="shared" si="110"/>
        <v>5</v>
      </c>
      <c r="F691" s="9">
        <f t="shared" si="104"/>
        <v>0.63478782760980423</v>
      </c>
      <c r="G691" s="9">
        <f>CompoundDensity*F691/10</f>
        <v>5.0698599427712231E-2</v>
      </c>
      <c r="H691" s="11">
        <f>[1]!StoppingPower(Zb,Ab,B691,Zt1_,ElossModel)/ft1_</f>
        <v>5.1757901291666668</v>
      </c>
      <c r="I691" s="11">
        <f>[1]!StoppingPower(Zb,Ab,B691,Zt2_,ElossModel)/ft2_</f>
        <v>6.1141953600000001</v>
      </c>
      <c r="J691" s="11">
        <f t="shared" si="105"/>
        <v>5.4103914368749999</v>
      </c>
      <c r="K691" s="4">
        <f t="shared" si="106"/>
        <v>0.27429926820525002</v>
      </c>
      <c r="L691" s="4">
        <f t="shared" si="102"/>
        <v>4.7358313980023622E-3</v>
      </c>
      <c r="M691" s="5">
        <f t="shared" si="107"/>
        <v>440.50498076862539</v>
      </c>
      <c r="N691" s="5">
        <f t="shared" si="108"/>
        <v>35.18181129904778</v>
      </c>
    </row>
    <row r="692" spans="1:14" x14ac:dyDescent="0.25">
      <c r="A692" s="2">
        <f t="shared" si="103"/>
        <v>3450</v>
      </c>
      <c r="B692" s="6">
        <f t="shared" si="109"/>
        <v>96.752065964390667</v>
      </c>
      <c r="C692" s="4">
        <f>[1]!Energy2Beta(B692)</f>
        <v>0.42347940155115565</v>
      </c>
      <c r="D692" s="4">
        <f t="shared" si="101"/>
        <v>0.12695488979102096</v>
      </c>
      <c r="E692" s="2">
        <f t="shared" si="110"/>
        <v>5</v>
      </c>
      <c r="F692" s="9">
        <f t="shared" si="104"/>
        <v>0.63477444895510482</v>
      </c>
      <c r="G692" s="9">
        <f>CompoundDensity*F692/10</f>
        <v>5.069753091469735E-2</v>
      </c>
      <c r="H692" s="11">
        <f>[1]!StoppingPower(Zb,Ab,B692,Zt1_,ElossModel)/ft1_</f>
        <v>5.1759702941666674</v>
      </c>
      <c r="I692" s="11">
        <f>[1]!StoppingPower(Zb,Ab,B692,Zt2_,ElossModel)/ft2_</f>
        <v>6.1144120799999992</v>
      </c>
      <c r="J692" s="11">
        <f t="shared" si="105"/>
        <v>5.4105807406250008</v>
      </c>
      <c r="K692" s="4">
        <f t="shared" si="106"/>
        <v>0.27430308436430206</v>
      </c>
      <c r="L692" s="4">
        <f t="shared" si="102"/>
        <v>4.7358972847470725E-3</v>
      </c>
      <c r="M692" s="5">
        <f t="shared" si="107"/>
        <v>441.1397552175805</v>
      </c>
      <c r="N692" s="5">
        <f t="shared" si="108"/>
        <v>35.232508829962477</v>
      </c>
    </row>
    <row r="693" spans="1:14" x14ac:dyDescent="0.25">
      <c r="A693" s="2">
        <f t="shared" si="103"/>
        <v>3455</v>
      </c>
      <c r="B693" s="6">
        <f t="shared" si="109"/>
        <v>96.747330067105921</v>
      </c>
      <c r="C693" s="4">
        <f>[1]!Energy2Beta(B693)</f>
        <v>0.42347047576465296</v>
      </c>
      <c r="D693" s="4">
        <f t="shared" si="101"/>
        <v>0.1269522139294853</v>
      </c>
      <c r="E693" s="2">
        <f t="shared" si="110"/>
        <v>5</v>
      </c>
      <c r="F693" s="9">
        <f t="shared" si="104"/>
        <v>0.63476106964742651</v>
      </c>
      <c r="G693" s="9">
        <f>CompoundDensity*F693/10</f>
        <v>5.0696462349531013E-2</v>
      </c>
      <c r="H693" s="11">
        <f>[1]!StoppingPower(Zb,Ab,B693,Zt1_,ElossModel)/ft1_</f>
        <v>5.1761504591666663</v>
      </c>
      <c r="I693" s="11">
        <f>[1]!StoppingPower(Zb,Ab,B693,Zt2_,ElossModel)/ft2_</f>
        <v>6.1146287999999993</v>
      </c>
      <c r="J693" s="11">
        <f t="shared" si="105"/>
        <v>5.4107700443749991</v>
      </c>
      <c r="K693" s="4">
        <f t="shared" si="106"/>
        <v>0.27430689983662737</v>
      </c>
      <c r="L693" s="4">
        <f t="shared" si="102"/>
        <v>4.7359631596353095E-3</v>
      </c>
      <c r="M693" s="5">
        <f t="shared" si="107"/>
        <v>441.77451628722793</v>
      </c>
      <c r="N693" s="5">
        <f t="shared" si="108"/>
        <v>35.283205292312005</v>
      </c>
    </row>
    <row r="694" spans="1:14" x14ac:dyDescent="0.25">
      <c r="A694" s="2">
        <f t="shared" si="103"/>
        <v>3460</v>
      </c>
      <c r="B694" s="6">
        <f t="shared" si="109"/>
        <v>96.742594103946288</v>
      </c>
      <c r="C694" s="4">
        <f>[1]!Energy2Beta(B694)</f>
        <v>0.42346154954251269</v>
      </c>
      <c r="D694" s="4">
        <f t="shared" si="101"/>
        <v>0.12694953793734989</v>
      </c>
      <c r="E694" s="2">
        <f t="shared" si="110"/>
        <v>5</v>
      </c>
      <c r="F694" s="9">
        <f t="shared" si="104"/>
        <v>0.63474768968674944</v>
      </c>
      <c r="G694" s="9">
        <f>CompoundDensity*F694/10</f>
        <v>5.0695393732211616E-2</v>
      </c>
      <c r="H694" s="11">
        <f>[1]!StoppingPower(Zb,Ab,B694,Zt1_,ElossModel)/ft1_</f>
        <v>5.1763306241666669</v>
      </c>
      <c r="I694" s="11">
        <f>[1]!StoppingPower(Zb,Ab,B694,Zt2_,ElossModel)/ft2_</f>
        <v>6.1148455200000003</v>
      </c>
      <c r="J694" s="11">
        <f t="shared" si="105"/>
        <v>5.410959348125</v>
      </c>
      <c r="K694" s="4">
        <f t="shared" si="106"/>
        <v>0.27431071462218798</v>
      </c>
      <c r="L694" s="4">
        <f t="shared" si="102"/>
        <v>4.7360290226664166E-3</v>
      </c>
      <c r="M694" s="5">
        <f t="shared" si="107"/>
        <v>442.4092639769147</v>
      </c>
      <c r="N694" s="5">
        <f t="shared" si="108"/>
        <v>35.333900686044217</v>
      </c>
    </row>
    <row r="695" spans="1:14" x14ac:dyDescent="0.25">
      <c r="A695" s="2">
        <f t="shared" si="103"/>
        <v>3465</v>
      </c>
      <c r="B695" s="6">
        <f t="shared" si="109"/>
        <v>96.737858074923622</v>
      </c>
      <c r="C695" s="4">
        <f>[1]!Energy2Beta(B695)</f>
        <v>0.42345262288472296</v>
      </c>
      <c r="D695" s="4">
        <f t="shared" si="101"/>
        <v>0.12694686181461109</v>
      </c>
      <c r="E695" s="2">
        <f t="shared" si="110"/>
        <v>5</v>
      </c>
      <c r="F695" s="9">
        <f t="shared" si="104"/>
        <v>0.6347343090730555</v>
      </c>
      <c r="G695" s="9">
        <f>CompoundDensity*F695/10</f>
        <v>5.0694325062737723E-2</v>
      </c>
      <c r="H695" s="11">
        <f>[1]!StoppingPower(Zb,Ab,B695,Zt1_,ElossModel)/ft1_</f>
        <v>5.1765107891666666</v>
      </c>
      <c r="I695" s="11">
        <f>[1]!StoppingPower(Zb,Ab,B695,Zt2_,ElossModel)/ft2_</f>
        <v>6.1150622400000003</v>
      </c>
      <c r="J695" s="11">
        <f t="shared" si="105"/>
        <v>5.411148651875</v>
      </c>
      <c r="K695" s="4">
        <f t="shared" si="106"/>
        <v>0.27431452872094625</v>
      </c>
      <c r="L695" s="4">
        <f t="shared" si="102"/>
        <v>4.7360948738397451E-3</v>
      </c>
      <c r="M695" s="5">
        <f t="shared" si="107"/>
        <v>443.04399828598775</v>
      </c>
      <c r="N695" s="5">
        <f t="shared" si="108"/>
        <v>35.384595011106953</v>
      </c>
    </row>
    <row r="696" spans="1:14" x14ac:dyDescent="0.25">
      <c r="A696" s="2">
        <f t="shared" si="103"/>
        <v>3470</v>
      </c>
      <c r="B696" s="6">
        <f t="shared" si="109"/>
        <v>96.733121980049788</v>
      </c>
      <c r="C696" s="4">
        <f>[1]!Energy2Beta(B696)</f>
        <v>0.423443695791271</v>
      </c>
      <c r="D696" s="4">
        <f t="shared" si="101"/>
        <v>0.12694418556126513</v>
      </c>
      <c r="E696" s="2">
        <f t="shared" si="110"/>
        <v>5</v>
      </c>
      <c r="F696" s="9">
        <f t="shared" si="104"/>
        <v>0.63472092780632572</v>
      </c>
      <c r="G696" s="9">
        <f>CompoundDensity*F696/10</f>
        <v>5.0693256341107815E-2</v>
      </c>
      <c r="H696" s="11">
        <f>[1]!StoppingPower(Zb,Ab,B696,Zt1_,ElossModel)/ft1_</f>
        <v>5.1766809450000002</v>
      </c>
      <c r="I696" s="11">
        <f>[1]!StoppingPower(Zb,Ab,B696,Zt2_,ElossModel)/ft2_</f>
        <v>6.1152789599999995</v>
      </c>
      <c r="J696" s="11">
        <f t="shared" si="105"/>
        <v>5.4113304487500002</v>
      </c>
      <c r="K696" s="4">
        <f t="shared" si="106"/>
        <v>0.27431796158492577</v>
      </c>
      <c r="L696" s="4">
        <f t="shared" si="102"/>
        <v>4.7361541429188272E-3</v>
      </c>
      <c r="M696" s="5">
        <f t="shared" si="107"/>
        <v>443.67871921379407</v>
      </c>
      <c r="N696" s="5">
        <f t="shared" si="108"/>
        <v>35.435288267448058</v>
      </c>
    </row>
    <row r="697" spans="1:14" x14ac:dyDescent="0.25">
      <c r="A697" s="2">
        <f t="shared" si="103"/>
        <v>3475</v>
      </c>
      <c r="B697" s="6">
        <f t="shared" si="109"/>
        <v>96.728385825906869</v>
      </c>
      <c r="C697" s="4">
        <f>[1]!Energy2Beta(B697)</f>
        <v>0.42343476827452892</v>
      </c>
      <c r="D697" s="4">
        <f t="shared" si="101"/>
        <v>0.12694150918102101</v>
      </c>
      <c r="E697" s="2">
        <f t="shared" si="110"/>
        <v>5</v>
      </c>
      <c r="F697" s="9">
        <f t="shared" si="104"/>
        <v>0.63470754590510503</v>
      </c>
      <c r="G697" s="9">
        <f>CompoundDensity*F697/10</f>
        <v>5.0692187568803025E-2</v>
      </c>
      <c r="H697" s="11">
        <f>[1]!StoppingPower(Zb,Ab,B697,Zt1_,ElossModel)/ft1_</f>
        <v>5.1768611099999999</v>
      </c>
      <c r="I697" s="11">
        <f>[1]!StoppingPower(Zb,Ab,B697,Zt2_,ElossModel)/ft2_</f>
        <v>6.1154956799999995</v>
      </c>
      <c r="J697" s="11">
        <f t="shared" si="105"/>
        <v>5.4115197524999994</v>
      </c>
      <c r="K697" s="4">
        <f t="shared" si="106"/>
        <v>0.27432177432601251</v>
      </c>
      <c r="L697" s="4">
        <f t="shared" si="102"/>
        <v>4.7362199706516865E-3</v>
      </c>
      <c r="M697" s="5">
        <f t="shared" si="107"/>
        <v>444.31342675969915</v>
      </c>
      <c r="N697" s="5">
        <f t="shared" si="108"/>
        <v>35.485980455016865</v>
      </c>
    </row>
    <row r="698" spans="1:14" x14ac:dyDescent="0.25">
      <c r="A698" s="2">
        <f t="shared" si="103"/>
        <v>3480</v>
      </c>
      <c r="B698" s="6">
        <f t="shared" si="109"/>
        <v>96.723649605936217</v>
      </c>
      <c r="C698" s="4">
        <f>[1]!Energy2Beta(B698)</f>
        <v>0.42342584032209962</v>
      </c>
      <c r="D698" s="4">
        <f t="shared" si="101"/>
        <v>0.12693883267016223</v>
      </c>
      <c r="E698" s="2">
        <f t="shared" si="110"/>
        <v>5</v>
      </c>
      <c r="F698" s="9">
        <f t="shared" si="104"/>
        <v>0.63469416335081119</v>
      </c>
      <c r="G698" s="9">
        <f>CompoundDensity*F698/10</f>
        <v>5.0691118744339236E-2</v>
      </c>
      <c r="H698" s="11">
        <f>[1]!StoppingPower(Zb,Ab,B698,Zt1_,ElossModel)/ft1_</f>
        <v>5.1770412749999997</v>
      </c>
      <c r="I698" s="11">
        <f>[1]!StoppingPower(Zb,Ab,B698,Zt2_,ElossModel)/ft2_</f>
        <v>6.11570736</v>
      </c>
      <c r="J698" s="11">
        <f t="shared" si="105"/>
        <v>5.4117077962499991</v>
      </c>
      <c r="K698" s="4">
        <f t="shared" si="106"/>
        <v>0.27432552250937509</v>
      </c>
      <c r="L698" s="4">
        <f t="shared" si="102"/>
        <v>4.7362846837826038E-3</v>
      </c>
      <c r="M698" s="5">
        <f t="shared" si="107"/>
        <v>444.94812092304994</v>
      </c>
      <c r="N698" s="5">
        <f t="shared" si="108"/>
        <v>35.536671573761204</v>
      </c>
    </row>
    <row r="699" spans="1:14" x14ac:dyDescent="0.25">
      <c r="A699" s="2">
        <f t="shared" si="103"/>
        <v>3485</v>
      </c>
      <c r="B699" s="6">
        <f t="shared" si="109"/>
        <v>96.71891332125243</v>
      </c>
      <c r="C699" s="4">
        <f>[1]!Energy2Beta(B699)</f>
        <v>0.42341691193604969</v>
      </c>
      <c r="D699" s="4">
        <f t="shared" si="101"/>
        <v>0.12693615602930833</v>
      </c>
      <c r="E699" s="2">
        <f t="shared" si="110"/>
        <v>5</v>
      </c>
      <c r="F699" s="9">
        <f t="shared" si="104"/>
        <v>0.63468078014654161</v>
      </c>
      <c r="G699" s="9">
        <f>CompoundDensity*F699/10</f>
        <v>5.0690049867963841E-2</v>
      </c>
      <c r="H699" s="11">
        <f>[1]!StoppingPower(Zb,Ab,B699,Zt1_,ElossModel)/ft1_</f>
        <v>5.1772214400000003</v>
      </c>
      <c r="I699" s="11">
        <f>[1]!StoppingPower(Zb,Ab,B699,Zt2_,ElossModel)/ft2_</f>
        <v>6.1159240799999992</v>
      </c>
      <c r="J699" s="11">
        <f t="shared" si="105"/>
        <v>5.4118971</v>
      </c>
      <c r="K699" s="4">
        <f t="shared" si="106"/>
        <v>0.27432933387928887</v>
      </c>
      <c r="L699" s="4">
        <f t="shared" si="102"/>
        <v>4.7363504878418904E-3</v>
      </c>
      <c r="M699" s="5">
        <f t="shared" si="107"/>
        <v>445.58280170319648</v>
      </c>
      <c r="N699" s="5">
        <f t="shared" si="108"/>
        <v>35.587361623629171</v>
      </c>
    </row>
    <row r="700" spans="1:14" x14ac:dyDescent="0.25">
      <c r="A700" s="2">
        <f t="shared" si="103"/>
        <v>3490</v>
      </c>
      <c r="B700" s="6">
        <f t="shared" si="109"/>
        <v>96.714176970764584</v>
      </c>
      <c r="C700" s="4">
        <f>[1]!Energy2Beta(B700)</f>
        <v>0.42340798311428668</v>
      </c>
      <c r="D700" s="4">
        <f t="shared" si="101"/>
        <v>0.12693347925783199</v>
      </c>
      <c r="E700" s="2">
        <f t="shared" si="110"/>
        <v>5</v>
      </c>
      <c r="F700" s="9">
        <f t="shared" si="104"/>
        <v>0.63466739628916002</v>
      </c>
      <c r="G700" s="9">
        <f>CompoundDensity*F700/10</f>
        <v>5.0688980939426344E-2</v>
      </c>
      <c r="H700" s="11">
        <f>[1]!StoppingPower(Zb,Ab,B700,Zt1_,ElossModel)/ft1_</f>
        <v>5.1774016049999991</v>
      </c>
      <c r="I700" s="11">
        <f>[1]!StoppingPower(Zb,Ab,B700,Zt2_,ElossModel)/ft2_</f>
        <v>6.1161407999999993</v>
      </c>
      <c r="J700" s="11">
        <f t="shared" si="105"/>
        <v>5.4120864037499992</v>
      </c>
      <c r="K700" s="4">
        <f t="shared" si="106"/>
        <v>0.27433314456221219</v>
      </c>
      <c r="L700" s="4">
        <f t="shared" si="102"/>
        <v>4.7364162800401493E-3</v>
      </c>
      <c r="M700" s="5">
        <f t="shared" si="107"/>
        <v>446.21746909948564</v>
      </c>
      <c r="N700" s="5">
        <f t="shared" si="108"/>
        <v>35.638050604568598</v>
      </c>
    </row>
    <row r="701" spans="1:14" x14ac:dyDescent="0.25">
      <c r="A701" s="2">
        <f t="shared" si="103"/>
        <v>3495</v>
      </c>
      <c r="B701" s="6">
        <f t="shared" si="109"/>
        <v>96.709440554484544</v>
      </c>
      <c r="C701" s="4">
        <f>[1]!Energy2Beta(B701)</f>
        <v>0.42339905385679943</v>
      </c>
      <c r="D701" s="4">
        <f t="shared" si="101"/>
        <v>0.1269308023557299</v>
      </c>
      <c r="E701" s="2">
        <f t="shared" si="110"/>
        <v>5</v>
      </c>
      <c r="F701" s="9">
        <f t="shared" si="104"/>
        <v>0.63465401177864944</v>
      </c>
      <c r="G701" s="9">
        <f>CompoundDensity*F701/10</f>
        <v>5.0687911958725393E-2</v>
      </c>
      <c r="H701" s="11">
        <f>[1]!StoppingPower(Zb,Ab,B701,Zt1_,ElossModel)/ft1_</f>
        <v>5.1775817699999998</v>
      </c>
      <c r="I701" s="11">
        <f>[1]!StoppingPower(Zb,Ab,B701,Zt2_,ElossModel)/ft2_</f>
        <v>6.1163575200000002</v>
      </c>
      <c r="J701" s="11">
        <f t="shared" si="105"/>
        <v>5.4122757075000001</v>
      </c>
      <c r="K701" s="4">
        <f t="shared" si="106"/>
        <v>0.27433695455810819</v>
      </c>
      <c r="L701" s="4">
        <f t="shared" si="102"/>
        <v>4.7364820603767455E-3</v>
      </c>
      <c r="M701" s="5">
        <f t="shared" si="107"/>
        <v>446.85212311126429</v>
      </c>
      <c r="N701" s="5">
        <f t="shared" si="108"/>
        <v>35.688738516527323</v>
      </c>
    </row>
    <row r="702" spans="1:14" x14ac:dyDescent="0.25">
      <c r="A702" s="2">
        <f t="shared" si="103"/>
        <v>3500</v>
      </c>
      <c r="B702" s="6">
        <f t="shared" si="109"/>
        <v>96.704704072424164</v>
      </c>
      <c r="C702" s="4">
        <f>[1]!Energy2Beta(B702)</f>
        <v>0.42339012416357408</v>
      </c>
      <c r="D702" s="4">
        <f t="shared" si="101"/>
        <v>0.12692812532299788</v>
      </c>
      <c r="E702" s="2">
        <f t="shared" si="110"/>
        <v>5</v>
      </c>
      <c r="F702" s="9">
        <f t="shared" si="104"/>
        <v>0.63464062661498943</v>
      </c>
      <c r="G702" s="9">
        <f>CompoundDensity*F702/10</f>
        <v>5.0686842925859364E-2</v>
      </c>
      <c r="H702" s="11">
        <f>[1]!StoppingPower(Zb,Ab,B702,Zt1_,ElossModel)/ft1_</f>
        <v>5.1777519258333333</v>
      </c>
      <c r="I702" s="11">
        <f>[1]!StoppingPower(Zb,Ab,B702,Zt2_,ElossModel)/ft2_</f>
        <v>6.1165742400000003</v>
      </c>
      <c r="J702" s="11">
        <f t="shared" si="105"/>
        <v>5.4124575043750003</v>
      </c>
      <c r="K702" s="4">
        <f t="shared" si="106"/>
        <v>0.27434038336714439</v>
      </c>
      <c r="L702" s="4">
        <f t="shared" si="102"/>
        <v>4.7365412594464239E-3</v>
      </c>
      <c r="M702" s="5">
        <f t="shared" si="107"/>
        <v>447.4867637378793</v>
      </c>
      <c r="N702" s="5">
        <f t="shared" si="108"/>
        <v>35.739425359453179</v>
      </c>
    </row>
    <row r="703" spans="1:14" x14ac:dyDescent="0.25">
      <c r="A703" s="2">
        <f t="shared" si="103"/>
        <v>3505</v>
      </c>
      <c r="B703" s="6">
        <f t="shared" si="109"/>
        <v>96.699967531164717</v>
      </c>
      <c r="C703" s="4">
        <f>[1]!Energy2Beta(B703)</f>
        <v>0.42338119404698454</v>
      </c>
      <c r="D703" s="4">
        <f t="shared" si="101"/>
        <v>0.1269254481633455</v>
      </c>
      <c r="E703" s="2">
        <f t="shared" si="110"/>
        <v>5</v>
      </c>
      <c r="F703" s="9">
        <f t="shared" si="104"/>
        <v>0.6346272408167275</v>
      </c>
      <c r="G703" s="9">
        <f>CompoundDensity*F703/10</f>
        <v>5.068577384230958E-2</v>
      </c>
      <c r="H703" s="11">
        <f>[1]!StoppingPower(Zb,Ab,B703,Zt1_,ElossModel)/ft1_</f>
        <v>5.1779320908333331</v>
      </c>
      <c r="I703" s="11">
        <f>[1]!StoppingPower(Zb,Ab,B703,Zt2_,ElossModel)/ft2_</f>
        <v>6.1167909600000003</v>
      </c>
      <c r="J703" s="11">
        <f t="shared" si="105"/>
        <v>5.4126468081249994</v>
      </c>
      <c r="K703" s="4">
        <f t="shared" si="106"/>
        <v>0.27434419200492255</v>
      </c>
      <c r="L703" s="4">
        <f t="shared" si="102"/>
        <v>4.7366070163348453E-3</v>
      </c>
      <c r="M703" s="5">
        <f t="shared" si="107"/>
        <v>448.12139097869601</v>
      </c>
      <c r="N703" s="5">
        <f t="shared" si="108"/>
        <v>35.79011113329549</v>
      </c>
    </row>
    <row r="704" spans="1:14" x14ac:dyDescent="0.25">
      <c r="A704" s="2">
        <f t="shared" si="103"/>
        <v>3510</v>
      </c>
      <c r="B704" s="6">
        <f t="shared" si="109"/>
        <v>96.695230924148376</v>
      </c>
      <c r="C704" s="4">
        <f>[1]!Energy2Beta(B704)</f>
        <v>0.42337226349463264</v>
      </c>
      <c r="D704" s="4">
        <f t="shared" si="101"/>
        <v>0.12692277087305592</v>
      </c>
      <c r="E704" s="2">
        <f t="shared" si="110"/>
        <v>5</v>
      </c>
      <c r="F704" s="9">
        <f t="shared" si="104"/>
        <v>0.63461385436527962</v>
      </c>
      <c r="G704" s="9">
        <f>CompoundDensity*F704/10</f>
        <v>5.0684704706591789E-2</v>
      </c>
      <c r="H704" s="11">
        <f>[1]!StoppingPower(Zb,Ab,B704,Zt1_,ElossModel)/ft1_</f>
        <v>5.1781122558333337</v>
      </c>
      <c r="I704" s="11">
        <f>[1]!StoppingPower(Zb,Ab,B704,Zt2_,ElossModel)/ft2_</f>
        <v>6.1170076799999995</v>
      </c>
      <c r="J704" s="11">
        <f t="shared" si="105"/>
        <v>5.4128361118750004</v>
      </c>
      <c r="K704" s="4">
        <f t="shared" si="106"/>
        <v>0.27434799995556081</v>
      </c>
      <c r="L704" s="4">
        <f t="shared" si="102"/>
        <v>4.7366727613596601E-3</v>
      </c>
      <c r="M704" s="5">
        <f t="shared" si="107"/>
        <v>448.7560048330613</v>
      </c>
      <c r="N704" s="5">
        <f t="shared" si="108"/>
        <v>35.84079583800208</v>
      </c>
    </row>
    <row r="705" spans="1:14" x14ac:dyDescent="0.25">
      <c r="A705" s="2">
        <f t="shared" si="103"/>
        <v>3515</v>
      </c>
      <c r="B705" s="6">
        <f t="shared" si="109"/>
        <v>96.690494251387022</v>
      </c>
      <c r="C705" s="4">
        <f>[1]!Energy2Beta(B705)</f>
        <v>0.42336333250650515</v>
      </c>
      <c r="D705" s="4">
        <f t="shared" si="101"/>
        <v>0.12692009345212518</v>
      </c>
      <c r="E705" s="2">
        <f t="shared" si="110"/>
        <v>5</v>
      </c>
      <c r="F705" s="9">
        <f t="shared" si="104"/>
        <v>0.63460046726062591</v>
      </c>
      <c r="G705" s="9">
        <f>CompoundDensity*F705/10</f>
        <v>5.0683635518704404E-2</v>
      </c>
      <c r="H705" s="11">
        <f>[1]!StoppingPower(Zb,Ab,B705,Zt1_,ElossModel)/ft1_</f>
        <v>5.1782924208333325</v>
      </c>
      <c r="I705" s="11">
        <f>[1]!StoppingPower(Zb,Ab,B705,Zt2_,ElossModel)/ft2_</f>
        <v>6.1172243999999996</v>
      </c>
      <c r="J705" s="11">
        <f t="shared" si="105"/>
        <v>5.4130254156249986</v>
      </c>
      <c r="K705" s="4">
        <f t="shared" si="106"/>
        <v>0.27435180721902086</v>
      </c>
      <c r="L705" s="4">
        <f t="shared" si="102"/>
        <v>4.7367384945202059E-3</v>
      </c>
      <c r="M705" s="5">
        <f t="shared" si="107"/>
        <v>449.39060530032191</v>
      </c>
      <c r="N705" s="5">
        <f t="shared" si="108"/>
        <v>35.891479473520782</v>
      </c>
    </row>
    <row r="706" spans="1:14" x14ac:dyDescent="0.25">
      <c r="A706" s="2">
        <f t="shared" si="103"/>
        <v>3520</v>
      </c>
      <c r="B706" s="6">
        <f t="shared" si="109"/>
        <v>96.685757512892508</v>
      </c>
      <c r="C706" s="4">
        <f>[1]!Energy2Beta(B706)</f>
        <v>0.42335440108259043</v>
      </c>
      <c r="D706" s="4">
        <f t="shared" si="101"/>
        <v>0.12691741590054978</v>
      </c>
      <c r="E706" s="2">
        <f t="shared" si="110"/>
        <v>5</v>
      </c>
      <c r="F706" s="9">
        <f t="shared" si="104"/>
        <v>0.63458707950274884</v>
      </c>
      <c r="G706" s="9">
        <f>CompoundDensity*F706/10</f>
        <v>5.0682566278646049E-2</v>
      </c>
      <c r="H706" s="11">
        <f>[1]!StoppingPower(Zb,Ab,B706,Zt1_,ElossModel)/ft1_</f>
        <v>5.1784725858333331</v>
      </c>
      <c r="I706" s="11">
        <f>[1]!StoppingPower(Zb,Ab,B706,Zt2_,ElossModel)/ft2_</f>
        <v>6.1174411199999996</v>
      </c>
      <c r="J706" s="11">
        <f t="shared" si="105"/>
        <v>5.4132147193749995</v>
      </c>
      <c r="K706" s="4">
        <f t="shared" si="106"/>
        <v>0.2743556137952658</v>
      </c>
      <c r="L706" s="4">
        <f t="shared" si="102"/>
        <v>4.7368042158158459E-3</v>
      </c>
      <c r="M706" s="5">
        <f t="shared" si="107"/>
        <v>450.02519237982466</v>
      </c>
      <c r="N706" s="5">
        <f t="shared" si="108"/>
        <v>35.942162039799427</v>
      </c>
    </row>
    <row r="707" spans="1:14" x14ac:dyDescent="0.25">
      <c r="A707" s="2">
        <f t="shared" si="103"/>
        <v>3525</v>
      </c>
      <c r="B707" s="6">
        <f t="shared" si="109"/>
        <v>96.681020708676698</v>
      </c>
      <c r="C707" s="4">
        <f>[1]!Energy2Beta(B707)</f>
        <v>0.42334546922287508</v>
      </c>
      <c r="D707" s="4">
        <f t="shared" ref="D707:D770" si="111">+C707*vc</f>
        <v>0.12691473821832572</v>
      </c>
      <c r="E707" s="2">
        <f t="shared" si="110"/>
        <v>5</v>
      </c>
      <c r="F707" s="9">
        <f t="shared" si="104"/>
        <v>0.63457369109162864</v>
      </c>
      <c r="G707" s="9">
        <f>CompoundDensity*F707/10</f>
        <v>5.0681496986415109E-2</v>
      </c>
      <c r="H707" s="11">
        <f>[1]!StoppingPower(Zb,Ab,B707,Zt1_,ElossModel)/ft1_</f>
        <v>5.1786527508333338</v>
      </c>
      <c r="I707" s="11">
        <f>[1]!StoppingPower(Zb,Ab,B707,Zt2_,ElossModel)/ft2_</f>
        <v>6.1176578400000006</v>
      </c>
      <c r="J707" s="11">
        <f t="shared" si="105"/>
        <v>5.4134040231250005</v>
      </c>
      <c r="K707" s="4">
        <f t="shared" si="106"/>
        <v>0.27435941968425714</v>
      </c>
      <c r="L707" s="4">
        <f t="shared" ref="L707:L770" si="112">+K707/Mb</f>
        <v>4.7368699252459167E-3</v>
      </c>
      <c r="M707" s="5">
        <f t="shared" si="107"/>
        <v>450.65976607091631</v>
      </c>
      <c r="N707" s="5">
        <f t="shared" si="108"/>
        <v>35.992843536785841</v>
      </c>
    </row>
    <row r="708" spans="1:14" x14ac:dyDescent="0.25">
      <c r="A708" s="2">
        <f t="shared" ref="A708:A771" si="113">+A707+time_step</f>
        <v>3530</v>
      </c>
      <c r="B708" s="6">
        <f t="shared" si="109"/>
        <v>96.676283838751445</v>
      </c>
      <c r="C708" s="4">
        <f>[1]!Energy2Beta(B708)</f>
        <v>0.42333653692734663</v>
      </c>
      <c r="D708" s="4">
        <f t="shared" si="111"/>
        <v>0.12691206040544925</v>
      </c>
      <c r="E708" s="2">
        <f t="shared" si="110"/>
        <v>5</v>
      </c>
      <c r="F708" s="9">
        <f t="shared" ref="F708:F771" si="114">+E708*D708</f>
        <v>0.63456030202724623</v>
      </c>
      <c r="G708" s="9">
        <f>CompoundDensity*F708/10</f>
        <v>5.068042764201007E-2</v>
      </c>
      <c r="H708" s="11">
        <f>[1]!StoppingPower(Zb,Ab,B708,Zt1_,ElossModel)/ft1_</f>
        <v>5.1788229066666664</v>
      </c>
      <c r="I708" s="11">
        <f>[1]!StoppingPower(Zb,Ab,B708,Zt2_,ElossModel)/ft2_</f>
        <v>6.1178745599999997</v>
      </c>
      <c r="J708" s="11">
        <f t="shared" ref="J708:J771" si="115">+H708*Pt1_+I708*Pt2_</f>
        <v>5.4135858199999998</v>
      </c>
      <c r="K708" s="4">
        <f t="shared" ref="K708:K771" si="116">+J708*G708</f>
        <v>0.27436284443432174</v>
      </c>
      <c r="L708" s="4">
        <f t="shared" si="112"/>
        <v>4.7369290542366438E-3</v>
      </c>
      <c r="M708" s="5">
        <f t="shared" ref="M708:M771" si="117">+M707+F708</f>
        <v>451.29432637294354</v>
      </c>
      <c r="N708" s="5">
        <f t="shared" ref="N708:N771" si="118">+N707+G708</f>
        <v>36.043523964427848</v>
      </c>
    </row>
    <row r="709" spans="1:14" x14ac:dyDescent="0.25">
      <c r="A709" s="2">
        <f t="shared" si="113"/>
        <v>3535</v>
      </c>
      <c r="B709" s="6">
        <f t="shared" ref="B709:B772" si="119">+B708-L708</f>
        <v>96.671546909697213</v>
      </c>
      <c r="C709" s="4">
        <f>[1]!Energy2Beta(B709)</f>
        <v>0.42332760420837973</v>
      </c>
      <c r="D709" s="4">
        <f t="shared" si="111"/>
        <v>0.12690938246563016</v>
      </c>
      <c r="E709" s="2">
        <f t="shared" ref="E709:E772" si="120">+A709-A708</f>
        <v>5</v>
      </c>
      <c r="F709" s="9">
        <f t="shared" si="114"/>
        <v>0.63454691232815086</v>
      </c>
      <c r="G709" s="9">
        <f>CompoundDensity*F709/10</f>
        <v>5.0679358246912422E-2</v>
      </c>
      <c r="H709" s="11">
        <f>[1]!StoppingPower(Zb,Ab,B709,Zt1_,ElossModel)/ft1_</f>
        <v>5.1790030716666671</v>
      </c>
      <c r="I709" s="11">
        <f>[1]!StoppingPower(Zb,Ab,B709,Zt2_,ElossModel)/ft2_</f>
        <v>6.1180912799999998</v>
      </c>
      <c r="J709" s="11">
        <f t="shared" si="115"/>
        <v>5.4137751237499998</v>
      </c>
      <c r="K709" s="4">
        <f t="shared" si="116"/>
        <v>0.27436664896474888</v>
      </c>
      <c r="L709" s="4">
        <f t="shared" si="112"/>
        <v>4.7369947402108332E-3</v>
      </c>
      <c r="M709" s="5">
        <f t="shared" si="117"/>
        <v>451.92887328527172</v>
      </c>
      <c r="N709" s="5">
        <f t="shared" si="118"/>
        <v>36.094203322674758</v>
      </c>
    </row>
    <row r="710" spans="1:14" x14ac:dyDescent="0.25">
      <c r="A710" s="2">
        <f t="shared" si="113"/>
        <v>3540</v>
      </c>
      <c r="B710" s="6">
        <f t="shared" si="119"/>
        <v>96.666809914957</v>
      </c>
      <c r="C710" s="4">
        <f>[1]!Energy2Beta(B710)</f>
        <v>0.42331867105357468</v>
      </c>
      <c r="D710" s="4">
        <f t="shared" si="111"/>
        <v>0.12690670439515114</v>
      </c>
      <c r="E710" s="2">
        <f t="shared" si="120"/>
        <v>5</v>
      </c>
      <c r="F710" s="9">
        <f t="shared" si="114"/>
        <v>0.63453352197575574</v>
      </c>
      <c r="G710" s="9">
        <f>CompoundDensity*F710/10</f>
        <v>5.0678288799637684E-2</v>
      </c>
      <c r="H710" s="11">
        <f>[1]!StoppingPower(Zb,Ab,B710,Zt1_,ElossModel)/ft1_</f>
        <v>5.1791832366666659</v>
      </c>
      <c r="I710" s="11">
        <f>[1]!StoppingPower(Zb,Ab,B710,Zt2_,ElossModel)/ft2_</f>
        <v>6.1183079999999999</v>
      </c>
      <c r="J710" s="11">
        <f t="shared" si="115"/>
        <v>5.413964427499999</v>
      </c>
      <c r="K710" s="4">
        <f t="shared" si="116"/>
        <v>0.27437045280781003</v>
      </c>
      <c r="L710" s="4">
        <f t="shared" si="112"/>
        <v>4.7370604143175121E-3</v>
      </c>
      <c r="M710" s="5">
        <f t="shared" si="117"/>
        <v>452.56340680724747</v>
      </c>
      <c r="N710" s="5">
        <f t="shared" si="118"/>
        <v>36.144881611474396</v>
      </c>
    </row>
    <row r="711" spans="1:14" x14ac:dyDescent="0.25">
      <c r="A711" s="2">
        <f t="shared" si="113"/>
        <v>3545</v>
      </c>
      <c r="B711" s="6">
        <f t="shared" si="119"/>
        <v>96.662072854542686</v>
      </c>
      <c r="C711" s="4">
        <f>[1]!Energy2Beta(B711)</f>
        <v>0.42330973746291911</v>
      </c>
      <c r="D711" s="4">
        <f t="shared" si="111"/>
        <v>0.12690402619400853</v>
      </c>
      <c r="E711" s="2">
        <f t="shared" si="120"/>
        <v>5</v>
      </c>
      <c r="F711" s="9">
        <f t="shared" si="114"/>
        <v>0.63452013097004267</v>
      </c>
      <c r="G711" s="9">
        <f>CompoundDensity*F711/10</f>
        <v>5.0677219300184394E-2</v>
      </c>
      <c r="H711" s="11">
        <f>[1]!StoppingPower(Zb,Ab,B711,Zt1_,ElossModel)/ft1_</f>
        <v>5.1793634016666665</v>
      </c>
      <c r="I711" s="11">
        <f>[1]!StoppingPower(Zb,Ab,B711,Zt2_,ElossModel)/ft2_</f>
        <v>6.1185247199999999</v>
      </c>
      <c r="J711" s="11">
        <f t="shared" si="115"/>
        <v>5.4141537312499999</v>
      </c>
      <c r="K711" s="4">
        <f t="shared" si="116"/>
        <v>0.27437425596346782</v>
      </c>
      <c r="L711" s="4">
        <f t="shared" si="112"/>
        <v>4.7371260765560353E-3</v>
      </c>
      <c r="M711" s="5">
        <f t="shared" si="117"/>
        <v>453.19792693821751</v>
      </c>
      <c r="N711" s="5">
        <f t="shared" si="118"/>
        <v>36.19555883077458</v>
      </c>
    </row>
    <row r="712" spans="1:14" x14ac:dyDescent="0.25">
      <c r="A712" s="2">
        <f t="shared" si="113"/>
        <v>3550</v>
      </c>
      <c r="B712" s="6">
        <f t="shared" si="119"/>
        <v>96.657335728466123</v>
      </c>
      <c r="C712" s="4">
        <f>[1]!Energy2Beta(B712)</f>
        <v>0.42330080343640064</v>
      </c>
      <c r="D712" s="4">
        <f t="shared" si="111"/>
        <v>0.12690134786219856</v>
      </c>
      <c r="E712" s="2">
        <f t="shared" si="120"/>
        <v>5</v>
      </c>
      <c r="F712" s="9">
        <f t="shared" si="114"/>
        <v>0.63450673931099277</v>
      </c>
      <c r="G712" s="9">
        <f>CompoundDensity*F712/10</f>
        <v>5.0676149748551058E-2</v>
      </c>
      <c r="H712" s="11">
        <f>[1]!StoppingPower(Zb,Ab,B712,Zt1_,ElossModel)/ft1_</f>
        <v>5.1795435666666672</v>
      </c>
      <c r="I712" s="11">
        <f>[1]!StoppingPower(Zb,Ab,B712,Zt2_,ElossModel)/ft2_</f>
        <v>6.1187414399999991</v>
      </c>
      <c r="J712" s="11">
        <f t="shared" si="115"/>
        <v>5.4143430349999999</v>
      </c>
      <c r="K712" s="4">
        <f t="shared" si="116"/>
        <v>0.27437805843168445</v>
      </c>
      <c r="L712" s="4">
        <f t="shared" si="112"/>
        <v>4.7371917269257505E-3</v>
      </c>
      <c r="M712" s="5">
        <f t="shared" si="117"/>
        <v>453.83243367752851</v>
      </c>
      <c r="N712" s="5">
        <f t="shared" si="118"/>
        <v>36.246234980523134</v>
      </c>
    </row>
    <row r="713" spans="1:14" x14ac:dyDescent="0.25">
      <c r="A713" s="2">
        <f t="shared" si="113"/>
        <v>3555</v>
      </c>
      <c r="B713" s="6">
        <f t="shared" si="119"/>
        <v>96.652598536739191</v>
      </c>
      <c r="C713" s="4">
        <f>[1]!Energy2Beta(B713)</f>
        <v>0.42329186897400611</v>
      </c>
      <c r="D713" s="4">
        <f t="shared" si="111"/>
        <v>0.12689866939971731</v>
      </c>
      <c r="E713" s="2">
        <f t="shared" si="120"/>
        <v>5</v>
      </c>
      <c r="F713" s="9">
        <f t="shared" si="114"/>
        <v>0.6344933469985865</v>
      </c>
      <c r="G713" s="9">
        <f>CompoundDensity*F713/10</f>
        <v>5.0675080144736109E-2</v>
      </c>
      <c r="H713" s="11">
        <f>[1]!StoppingPower(Zb,Ab,B713,Zt1_,ElossModel)/ft1_</f>
        <v>5.179723731666666</v>
      </c>
      <c r="I713" s="11">
        <f>[1]!StoppingPower(Zb,Ab,B713,Zt2_,ElossModel)/ft2_</f>
        <v>6.11895816</v>
      </c>
      <c r="J713" s="11">
        <f t="shared" si="115"/>
        <v>5.41453233875</v>
      </c>
      <c r="K713" s="4">
        <f t="shared" si="116"/>
        <v>0.27438186021242167</v>
      </c>
      <c r="L713" s="4">
        <f t="shared" si="112"/>
        <v>4.7372573654259967E-3</v>
      </c>
      <c r="M713" s="5">
        <f t="shared" si="117"/>
        <v>454.46692702452708</v>
      </c>
      <c r="N713" s="5">
        <f t="shared" si="118"/>
        <v>36.296910060667869</v>
      </c>
    </row>
    <row r="714" spans="1:14" x14ac:dyDescent="0.25">
      <c r="A714" s="2">
        <f t="shared" si="113"/>
        <v>3560</v>
      </c>
      <c r="B714" s="6">
        <f t="shared" si="119"/>
        <v>96.647861279373771</v>
      </c>
      <c r="C714" s="4">
        <f>[1]!Energy2Beta(B714)</f>
        <v>0.42328293407572348</v>
      </c>
      <c r="D714" s="4">
        <f t="shared" si="111"/>
        <v>0.12689599080656114</v>
      </c>
      <c r="E714" s="2">
        <f t="shared" si="120"/>
        <v>5</v>
      </c>
      <c r="F714" s="9">
        <f t="shared" si="114"/>
        <v>0.63447995403280566</v>
      </c>
      <c r="G714" s="9">
        <f>CompoundDensity*F714/10</f>
        <v>5.0674010488738083E-2</v>
      </c>
      <c r="H714" s="11">
        <f>[1]!StoppingPower(Zb,Ab,B714,Zt1_,ElossModel)/ft1_</f>
        <v>5.1798938875000005</v>
      </c>
      <c r="I714" s="11">
        <f>[1]!StoppingPower(Zb,Ab,B714,Zt2_,ElossModel)/ft2_</f>
        <v>6.1191748800000001</v>
      </c>
      <c r="J714" s="11">
        <f t="shared" si="115"/>
        <v>5.4147141356250001</v>
      </c>
      <c r="K714" s="4">
        <f t="shared" si="116"/>
        <v>0.27438528090217962</v>
      </c>
      <c r="L714" s="4">
        <f t="shared" si="112"/>
        <v>4.7373164243147232E-3</v>
      </c>
      <c r="M714" s="5">
        <f t="shared" si="117"/>
        <v>455.10140697855991</v>
      </c>
      <c r="N714" s="5">
        <f t="shared" si="118"/>
        <v>36.347584071156611</v>
      </c>
    </row>
    <row r="715" spans="1:14" x14ac:dyDescent="0.25">
      <c r="A715" s="2">
        <f t="shared" si="113"/>
        <v>3565</v>
      </c>
      <c r="B715" s="6">
        <f t="shared" si="119"/>
        <v>96.64312396294946</v>
      </c>
      <c r="C715" s="4">
        <f>[1]!Energy2Beta(B715)</f>
        <v>0.42327399875392729</v>
      </c>
      <c r="D715" s="4">
        <f t="shared" si="111"/>
        <v>0.12689331208643986</v>
      </c>
      <c r="E715" s="2">
        <f t="shared" si="120"/>
        <v>5</v>
      </c>
      <c r="F715" s="9">
        <f t="shared" si="114"/>
        <v>0.63446656043219929</v>
      </c>
      <c r="G715" s="9">
        <f>CompoundDensity*F715/10</f>
        <v>5.0672940782038454E-2</v>
      </c>
      <c r="H715" s="11">
        <f>[1]!StoppingPower(Zb,Ab,B715,Zt1_,ElossModel)/ft1_</f>
        <v>5.1800740524999993</v>
      </c>
      <c r="I715" s="11">
        <f>[1]!StoppingPower(Zb,Ab,B715,Zt2_,ElossModel)/ft2_</f>
        <v>6.1193916000000002</v>
      </c>
      <c r="J715" s="11">
        <f t="shared" si="115"/>
        <v>5.4149034393749993</v>
      </c>
      <c r="K715" s="4">
        <f t="shared" si="116"/>
        <v>0.27438908132390571</v>
      </c>
      <c r="L715" s="4">
        <f t="shared" si="112"/>
        <v>4.737382039351372E-3</v>
      </c>
      <c r="M715" s="5">
        <f t="shared" si="117"/>
        <v>455.73587353899211</v>
      </c>
      <c r="N715" s="5">
        <f t="shared" si="118"/>
        <v>36.398257011938647</v>
      </c>
    </row>
    <row r="716" spans="1:14" x14ac:dyDescent="0.25">
      <c r="A716" s="2">
        <f t="shared" si="113"/>
        <v>3570</v>
      </c>
      <c r="B716" s="6">
        <f t="shared" si="119"/>
        <v>96.638386580910108</v>
      </c>
      <c r="C716" s="4">
        <f>[1]!Energy2Beta(B716)</f>
        <v>0.42326506299621841</v>
      </c>
      <c r="D716" s="4">
        <f t="shared" si="111"/>
        <v>0.12689063323563632</v>
      </c>
      <c r="E716" s="2">
        <f t="shared" si="120"/>
        <v>5</v>
      </c>
      <c r="F716" s="9">
        <f t="shared" si="114"/>
        <v>0.63445316617818159</v>
      </c>
      <c r="G716" s="9">
        <f>CompoundDensity*F716/10</f>
        <v>5.0671871023152827E-2</v>
      </c>
      <c r="H716" s="11">
        <f>[1]!StoppingPower(Zb,Ab,B716,Zt1_,ElossModel)/ft1_</f>
        <v>5.1802542174999999</v>
      </c>
      <c r="I716" s="11">
        <f>[1]!StoppingPower(Zb,Ab,B716,Zt2_,ElossModel)/ft2_</f>
        <v>6.1196083200000002</v>
      </c>
      <c r="J716" s="11">
        <f t="shared" si="115"/>
        <v>5.4150927431250002</v>
      </c>
      <c r="K716" s="4">
        <f t="shared" si="116"/>
        <v>0.27439288105804083</v>
      </c>
      <c r="L716" s="4">
        <f t="shared" si="112"/>
        <v>4.7374476425166264E-3</v>
      </c>
      <c r="M716" s="5">
        <f t="shared" si="117"/>
        <v>456.37032670517027</v>
      </c>
      <c r="N716" s="5">
        <f t="shared" si="118"/>
        <v>36.448928882961802</v>
      </c>
    </row>
    <row r="717" spans="1:14" x14ac:dyDescent="0.25">
      <c r="A717" s="2">
        <f t="shared" si="113"/>
        <v>3575</v>
      </c>
      <c r="B717" s="6">
        <f t="shared" si="119"/>
        <v>96.633649133267596</v>
      </c>
      <c r="C717" s="4">
        <f>[1]!Energy2Beta(B717)</f>
        <v>0.42325612680258312</v>
      </c>
      <c r="D717" s="4">
        <f t="shared" si="111"/>
        <v>0.1268879542541464</v>
      </c>
      <c r="E717" s="2">
        <f t="shared" si="120"/>
        <v>5</v>
      </c>
      <c r="F717" s="9">
        <f t="shared" si="114"/>
        <v>0.63443977127073192</v>
      </c>
      <c r="G717" s="9">
        <f>CompoundDensity*F717/10</f>
        <v>5.0670801212079543E-2</v>
      </c>
      <c r="H717" s="11">
        <f>[1]!StoppingPower(Zb,Ab,B717,Zt1_,ElossModel)/ft1_</f>
        <v>5.1804343825000005</v>
      </c>
      <c r="I717" s="11">
        <f>[1]!StoppingPower(Zb,Ab,B717,Zt2_,ElossModel)/ft2_</f>
        <v>6.1198250399999994</v>
      </c>
      <c r="J717" s="11">
        <f t="shared" si="115"/>
        <v>5.4152820468750003</v>
      </c>
      <c r="K717" s="4">
        <f t="shared" si="116"/>
        <v>0.27439668010454638</v>
      </c>
      <c r="L717" s="4">
        <f t="shared" si="112"/>
        <v>4.7375132338098192E-3</v>
      </c>
      <c r="M717" s="5">
        <f t="shared" si="117"/>
        <v>457.00476647644098</v>
      </c>
      <c r="N717" s="5">
        <f t="shared" si="118"/>
        <v>36.49959968417388</v>
      </c>
    </row>
    <row r="718" spans="1:14" x14ac:dyDescent="0.25">
      <c r="A718" s="2">
        <f t="shared" si="113"/>
        <v>3580</v>
      </c>
      <c r="B718" s="6">
        <f t="shared" si="119"/>
        <v>96.62891162003379</v>
      </c>
      <c r="C718" s="4">
        <f>[1]!Energy2Beta(B718)</f>
        <v>0.42324719017300955</v>
      </c>
      <c r="D718" s="4">
        <f t="shared" si="111"/>
        <v>0.12688527514196654</v>
      </c>
      <c r="E718" s="2">
        <f t="shared" si="120"/>
        <v>5</v>
      </c>
      <c r="F718" s="9">
        <f t="shared" si="114"/>
        <v>0.63442637570983273</v>
      </c>
      <c r="G718" s="9">
        <f>CompoundDensity*F718/10</f>
        <v>5.0669731348817214E-2</v>
      </c>
      <c r="H718" s="11">
        <f>[1]!StoppingPower(Zb,Ab,B718,Zt1_,ElossModel)/ft1_</f>
        <v>5.1806145474999994</v>
      </c>
      <c r="I718" s="11">
        <f>[1]!StoppingPower(Zb,Ab,B718,Zt2_,ElossModel)/ft2_</f>
        <v>6.1200417599999994</v>
      </c>
      <c r="J718" s="11">
        <f t="shared" si="115"/>
        <v>5.4154713506249994</v>
      </c>
      <c r="K718" s="4">
        <f t="shared" si="116"/>
        <v>0.27440047846338506</v>
      </c>
      <c r="L718" s="4">
        <f t="shared" si="112"/>
        <v>4.737578813230307E-3</v>
      </c>
      <c r="M718" s="5">
        <f t="shared" si="117"/>
        <v>457.63919285215081</v>
      </c>
      <c r="N718" s="5">
        <f t="shared" si="118"/>
        <v>36.550269415522699</v>
      </c>
    </row>
    <row r="719" spans="1:14" x14ac:dyDescent="0.25">
      <c r="A719" s="2">
        <f t="shared" si="113"/>
        <v>3585</v>
      </c>
      <c r="B719" s="6">
        <f t="shared" si="119"/>
        <v>96.624174041220556</v>
      </c>
      <c r="C719" s="4">
        <f>[1]!Energy2Beta(B719)</f>
        <v>0.42323825310748453</v>
      </c>
      <c r="D719" s="4">
        <f t="shared" si="111"/>
        <v>0.12688259589909279</v>
      </c>
      <c r="E719" s="2">
        <f t="shared" si="120"/>
        <v>5</v>
      </c>
      <c r="F719" s="9">
        <f t="shared" si="114"/>
        <v>0.63441297949546394</v>
      </c>
      <c r="G719" s="9">
        <f>CompoundDensity*F719/10</f>
        <v>5.0668661433364216E-2</v>
      </c>
      <c r="H719" s="11">
        <f>[1]!StoppingPower(Zb,Ab,B719,Zt1_,ElossModel)/ft1_</f>
        <v>5.1807947125</v>
      </c>
      <c r="I719" s="11">
        <f>[1]!StoppingPower(Zb,Ab,B719,Zt2_,ElossModel)/ft2_</f>
        <v>6.1202584800000004</v>
      </c>
      <c r="J719" s="11">
        <f t="shared" si="115"/>
        <v>5.4156606543750003</v>
      </c>
      <c r="K719" s="4">
        <f t="shared" si="116"/>
        <v>0.27440427613451862</v>
      </c>
      <c r="L719" s="4">
        <f t="shared" si="112"/>
        <v>4.7376443807774287E-3</v>
      </c>
      <c r="M719" s="5">
        <f t="shared" si="117"/>
        <v>458.27360583164625</v>
      </c>
      <c r="N719" s="5">
        <f t="shared" si="118"/>
        <v>36.600938076956062</v>
      </c>
    </row>
    <row r="720" spans="1:14" x14ac:dyDescent="0.25">
      <c r="A720" s="2">
        <f t="shared" si="113"/>
        <v>3590</v>
      </c>
      <c r="B720" s="6">
        <f t="shared" si="119"/>
        <v>96.619436396839774</v>
      </c>
      <c r="C720" s="4">
        <f>[1]!Energy2Beta(B720)</f>
        <v>0.42322931560599597</v>
      </c>
      <c r="D720" s="4">
        <f t="shared" si="111"/>
        <v>0.12687991652552152</v>
      </c>
      <c r="E720" s="2">
        <f t="shared" si="120"/>
        <v>5</v>
      </c>
      <c r="F720" s="9">
        <f t="shared" si="114"/>
        <v>0.63439958262760765</v>
      </c>
      <c r="G720" s="9">
        <f>CompoundDensity*F720/10</f>
        <v>5.0667591465719142E-2</v>
      </c>
      <c r="H720" s="11">
        <f>[1]!StoppingPower(Zb,Ab,B720,Zt1_,ElossModel)/ft1_</f>
        <v>5.1809748775000006</v>
      </c>
      <c r="I720" s="11">
        <f>[1]!StoppingPower(Zb,Ab,B720,Zt2_,ElossModel)/ft2_</f>
        <v>6.1204752000000004</v>
      </c>
      <c r="J720" s="11">
        <f t="shared" si="115"/>
        <v>5.4158499581250004</v>
      </c>
      <c r="K720" s="4">
        <f t="shared" si="116"/>
        <v>0.27440807311790966</v>
      </c>
      <c r="L720" s="4">
        <f t="shared" si="112"/>
        <v>4.7377099364505392E-3</v>
      </c>
      <c r="M720" s="5">
        <f t="shared" si="117"/>
        <v>458.90800541427387</v>
      </c>
      <c r="N720" s="5">
        <f t="shared" si="118"/>
        <v>36.65160566842178</v>
      </c>
    </row>
    <row r="721" spans="1:14" x14ac:dyDescent="0.25">
      <c r="A721" s="2">
        <f t="shared" si="113"/>
        <v>3595</v>
      </c>
      <c r="B721" s="6">
        <f t="shared" si="119"/>
        <v>96.614698686903324</v>
      </c>
      <c r="C721" s="4">
        <f>[1]!Energy2Beta(B721)</f>
        <v>0.42322037766853077</v>
      </c>
      <c r="D721" s="4">
        <f t="shared" si="111"/>
        <v>0.12687723702124884</v>
      </c>
      <c r="E721" s="2">
        <f t="shared" si="120"/>
        <v>5</v>
      </c>
      <c r="F721" s="9">
        <f t="shared" si="114"/>
        <v>0.63438618510624423</v>
      </c>
      <c r="G721" s="9">
        <f>CompoundDensity*F721/10</f>
        <v>5.0666521445880408E-2</v>
      </c>
      <c r="H721" s="11">
        <f>[1]!StoppingPower(Zb,Ab,B721,Zt1_,ElossModel)/ft1_</f>
        <v>5.1811450333333333</v>
      </c>
      <c r="I721" s="11">
        <f>[1]!StoppingPower(Zb,Ab,B721,Zt2_,ElossModel)/ft2_</f>
        <v>6.1206919199999996</v>
      </c>
      <c r="J721" s="11">
        <f t="shared" si="115"/>
        <v>5.4160317549999997</v>
      </c>
      <c r="K721" s="4">
        <f t="shared" si="116"/>
        <v>0.27441148906627677</v>
      </c>
      <c r="L721" s="4">
        <f t="shared" si="112"/>
        <v>4.7377689134782096E-3</v>
      </c>
      <c r="M721" s="5">
        <f t="shared" si="117"/>
        <v>459.5423915993801</v>
      </c>
      <c r="N721" s="5">
        <f t="shared" si="118"/>
        <v>36.702272189867664</v>
      </c>
    </row>
    <row r="722" spans="1:14" x14ac:dyDescent="0.25">
      <c r="A722" s="2">
        <f t="shared" si="113"/>
        <v>3600</v>
      </c>
      <c r="B722" s="6">
        <f t="shared" si="119"/>
        <v>96.609960917989852</v>
      </c>
      <c r="C722" s="4">
        <f>[1]!Energy2Beta(B722)</f>
        <v>0.42321143930746563</v>
      </c>
      <c r="D722" s="4">
        <f t="shared" si="111"/>
        <v>0.12687455738998513</v>
      </c>
      <c r="E722" s="2">
        <f t="shared" si="120"/>
        <v>5</v>
      </c>
      <c r="F722" s="9">
        <f t="shared" si="114"/>
        <v>0.6343727869499256</v>
      </c>
      <c r="G722" s="9">
        <f>CompoundDensity*F722/10</f>
        <v>5.0665451375329705E-2</v>
      </c>
      <c r="H722" s="11">
        <f>[1]!StoppingPower(Zb,Ab,B722,Zt1_,ElossModel)/ft1_</f>
        <v>5.1813251983333339</v>
      </c>
      <c r="I722" s="11">
        <f>[1]!StoppingPower(Zb,Ab,B722,Zt2_,ElossModel)/ft2_</f>
        <v>6.1209086399999997</v>
      </c>
      <c r="J722" s="11">
        <f t="shared" si="115"/>
        <v>5.4162210587500006</v>
      </c>
      <c r="K722" s="4">
        <f t="shared" si="116"/>
        <v>0.27441528469013493</v>
      </c>
      <c r="L722" s="4">
        <f t="shared" si="112"/>
        <v>4.7378344456787151E-3</v>
      </c>
      <c r="M722" s="5">
        <f t="shared" si="117"/>
        <v>460.17676438633003</v>
      </c>
      <c r="N722" s="5">
        <f t="shared" si="118"/>
        <v>36.752937641242994</v>
      </c>
    </row>
    <row r="723" spans="1:14" x14ac:dyDescent="0.25">
      <c r="A723" s="2">
        <f t="shared" si="113"/>
        <v>3605</v>
      </c>
      <c r="B723" s="6">
        <f t="shared" si="119"/>
        <v>96.605223083544175</v>
      </c>
      <c r="C723" s="4">
        <f>[1]!Energy2Beta(B723)</f>
        <v>0.42320250051039909</v>
      </c>
      <c r="D723" s="4">
        <f t="shared" si="111"/>
        <v>0.12687187762801255</v>
      </c>
      <c r="E723" s="2">
        <f t="shared" si="120"/>
        <v>5</v>
      </c>
      <c r="F723" s="9">
        <f t="shared" si="114"/>
        <v>0.63435938814006276</v>
      </c>
      <c r="G723" s="9">
        <f>CompoundDensity*F723/10</f>
        <v>5.0664381252582394E-2</v>
      </c>
      <c r="H723" s="11">
        <f>[1]!StoppingPower(Zb,Ab,B723,Zt1_,ElossModel)/ft1_</f>
        <v>5.1815053633333328</v>
      </c>
      <c r="I723" s="11">
        <f>[1]!StoppingPower(Zb,Ab,B723,Zt2_,ElossModel)/ft2_</f>
        <v>6.1211253599999997</v>
      </c>
      <c r="J723" s="11">
        <f t="shared" si="115"/>
        <v>5.4164103624999997</v>
      </c>
      <c r="K723" s="4">
        <f t="shared" si="116"/>
        <v>0.27441907962613798</v>
      </c>
      <c r="L723" s="4">
        <f t="shared" si="112"/>
        <v>4.7378999660032655E-3</v>
      </c>
      <c r="M723" s="5">
        <f t="shared" si="117"/>
        <v>460.8111237744701</v>
      </c>
      <c r="N723" s="5">
        <f t="shared" si="118"/>
        <v>36.803602022495575</v>
      </c>
    </row>
    <row r="724" spans="1:14" x14ac:dyDescent="0.25">
      <c r="A724" s="2">
        <f t="shared" si="113"/>
        <v>3610</v>
      </c>
      <c r="B724" s="6">
        <f t="shared" si="119"/>
        <v>96.600485183578172</v>
      </c>
      <c r="C724" s="4">
        <f>[1]!Energy2Beta(B724)</f>
        <v>0.42319356127731883</v>
      </c>
      <c r="D724" s="4">
        <f t="shared" si="111"/>
        <v>0.1268691977353274</v>
      </c>
      <c r="E724" s="2">
        <f t="shared" si="120"/>
        <v>5</v>
      </c>
      <c r="F724" s="9">
        <f t="shared" si="114"/>
        <v>0.63434598867663694</v>
      </c>
      <c r="G724" s="9">
        <f>CompoundDensity*F724/10</f>
        <v>5.0663311077636962E-2</v>
      </c>
      <c r="H724" s="11">
        <f>[1]!StoppingPower(Zb,Ab,B724,Zt1_,ElossModel)/ft1_</f>
        <v>5.1816855283333334</v>
      </c>
      <c r="I724" s="11">
        <f>[1]!StoppingPower(Zb,Ab,B724,Zt2_,ElossModel)/ft2_</f>
        <v>6.1213420799999998</v>
      </c>
      <c r="J724" s="11">
        <f t="shared" si="115"/>
        <v>5.4165996662500007</v>
      </c>
      <c r="K724" s="4">
        <f t="shared" si="116"/>
        <v>0.27442287387424835</v>
      </c>
      <c r="L724" s="4">
        <f t="shared" si="112"/>
        <v>4.7379654744512112E-3</v>
      </c>
      <c r="M724" s="5">
        <f t="shared" si="117"/>
        <v>461.44546976314672</v>
      </c>
      <c r="N724" s="5">
        <f t="shared" si="118"/>
        <v>36.85426533357321</v>
      </c>
    </row>
    <row r="725" spans="1:14" x14ac:dyDescent="0.25">
      <c r="A725" s="2">
        <f t="shared" si="113"/>
        <v>3615</v>
      </c>
      <c r="B725" s="6">
        <f t="shared" si="119"/>
        <v>96.595747218103725</v>
      </c>
      <c r="C725" s="4">
        <f>[1]!Energy2Beta(B725)</f>
        <v>0.42318462160821196</v>
      </c>
      <c r="D725" s="4">
        <f t="shared" si="111"/>
        <v>0.12686651771192586</v>
      </c>
      <c r="E725" s="2">
        <f t="shared" si="120"/>
        <v>5</v>
      </c>
      <c r="F725" s="9">
        <f t="shared" si="114"/>
        <v>0.63433258855962937</v>
      </c>
      <c r="G725" s="9">
        <f>CompoundDensity*F725/10</f>
        <v>5.066224085049191E-2</v>
      </c>
      <c r="H725" s="11">
        <f>[1]!StoppingPower(Zb,Ab,B725,Zt1_,ElossModel)/ft1_</f>
        <v>5.181865693333334</v>
      </c>
      <c r="I725" s="11">
        <f>[1]!StoppingPower(Zb,Ab,B725,Zt2_,ElossModel)/ft2_</f>
        <v>6.121558799999999</v>
      </c>
      <c r="J725" s="11">
        <f t="shared" si="115"/>
        <v>5.4167889700000007</v>
      </c>
      <c r="K725" s="4">
        <f t="shared" si="116"/>
        <v>0.27442666743442801</v>
      </c>
      <c r="L725" s="4">
        <f t="shared" si="112"/>
        <v>4.7380309710218973E-3</v>
      </c>
      <c r="M725" s="5">
        <f t="shared" si="117"/>
        <v>462.07980235170635</v>
      </c>
      <c r="N725" s="5">
        <f t="shared" si="118"/>
        <v>36.904927574423702</v>
      </c>
    </row>
    <row r="726" spans="1:14" x14ac:dyDescent="0.25">
      <c r="A726" s="2">
        <f t="shared" si="113"/>
        <v>3620</v>
      </c>
      <c r="B726" s="6">
        <f t="shared" si="119"/>
        <v>96.591009187132698</v>
      </c>
      <c r="C726" s="4">
        <f>[1]!Energy2Beta(B726)</f>
        <v>0.42317568150306573</v>
      </c>
      <c r="D726" s="4">
        <f t="shared" si="111"/>
        <v>0.12686383755780409</v>
      </c>
      <c r="E726" s="2">
        <f t="shared" si="120"/>
        <v>5</v>
      </c>
      <c r="F726" s="9">
        <f t="shared" si="114"/>
        <v>0.63431918778902041</v>
      </c>
      <c r="G726" s="9">
        <f>CompoundDensity*F726/10</f>
        <v>5.0661170571145699E-2</v>
      </c>
      <c r="H726" s="11">
        <f>[1]!StoppingPower(Zb,Ab,B726,Zt1_,ElossModel)/ft1_</f>
        <v>5.1820458583333329</v>
      </c>
      <c r="I726" s="11">
        <f>[1]!StoppingPower(Zb,Ab,B726,Zt2_,ElossModel)/ft2_</f>
        <v>6.1217755199999999</v>
      </c>
      <c r="J726" s="11">
        <f t="shared" si="115"/>
        <v>5.4169782737499999</v>
      </c>
      <c r="K726" s="4">
        <f t="shared" si="116"/>
        <v>0.27443046030663915</v>
      </c>
      <c r="L726" s="4">
        <f t="shared" si="112"/>
        <v>4.7380964557146698E-3</v>
      </c>
      <c r="M726" s="5">
        <f t="shared" si="117"/>
        <v>462.71412153949535</v>
      </c>
      <c r="N726" s="5">
        <f t="shared" si="118"/>
        <v>36.955588744994849</v>
      </c>
    </row>
    <row r="727" spans="1:14" x14ac:dyDescent="0.25">
      <c r="A727" s="2">
        <f t="shared" si="113"/>
        <v>3625</v>
      </c>
      <c r="B727" s="6">
        <f t="shared" si="119"/>
        <v>96.586271090676988</v>
      </c>
      <c r="C727" s="4">
        <f>[1]!Energy2Beta(B727)</f>
        <v>0.42316674096186774</v>
      </c>
      <c r="D727" s="4">
        <f t="shared" si="111"/>
        <v>0.12686115727295832</v>
      </c>
      <c r="E727" s="2">
        <f t="shared" si="120"/>
        <v>5</v>
      </c>
      <c r="F727" s="9">
        <f t="shared" si="114"/>
        <v>0.63430578636479162</v>
      </c>
      <c r="G727" s="9">
        <f>CompoundDensity*F727/10</f>
        <v>5.0660100239596814E-2</v>
      </c>
      <c r="H727" s="11">
        <f>[1]!StoppingPower(Zb,Ab,B727,Zt1_,ElossModel)/ft1_</f>
        <v>5.1822260233333335</v>
      </c>
      <c r="I727" s="11">
        <f>[1]!StoppingPower(Zb,Ab,B727,Zt2_,ElossModel)/ft2_</f>
        <v>6.12199224</v>
      </c>
      <c r="J727" s="11">
        <f t="shared" si="115"/>
        <v>5.4171675774999999</v>
      </c>
      <c r="K727" s="4">
        <f t="shared" si="116"/>
        <v>0.27443425249084386</v>
      </c>
      <c r="L727" s="4">
        <f t="shared" si="112"/>
        <v>4.7381619285288739E-3</v>
      </c>
      <c r="M727" s="5">
        <f t="shared" si="117"/>
        <v>463.34842732586014</v>
      </c>
      <c r="N727" s="5">
        <f t="shared" si="118"/>
        <v>37.006248845234445</v>
      </c>
    </row>
    <row r="728" spans="1:14" x14ac:dyDescent="0.25">
      <c r="A728" s="2">
        <f t="shared" si="113"/>
        <v>3630</v>
      </c>
      <c r="B728" s="6">
        <f t="shared" si="119"/>
        <v>96.581532928748459</v>
      </c>
      <c r="C728" s="4">
        <f>[1]!Energy2Beta(B728)</f>
        <v>0.42315779998460512</v>
      </c>
      <c r="D728" s="4">
        <f t="shared" si="111"/>
        <v>0.12685847685738477</v>
      </c>
      <c r="E728" s="2">
        <f t="shared" si="120"/>
        <v>5</v>
      </c>
      <c r="F728" s="9">
        <f t="shared" si="114"/>
        <v>0.63429238428692392</v>
      </c>
      <c r="G728" s="9">
        <f>CompoundDensity*F728/10</f>
        <v>5.0659029855843751E-2</v>
      </c>
      <c r="H728" s="11">
        <f>[1]!StoppingPower(Zb,Ab,B728,Zt1_,ElossModel)/ft1_</f>
        <v>5.1824061883333332</v>
      </c>
      <c r="I728" s="11">
        <f>[1]!StoppingPower(Zb,Ab,B728,Zt2_,ElossModel)/ft2_</f>
        <v>6.12220896</v>
      </c>
      <c r="J728" s="11">
        <f t="shared" si="115"/>
        <v>5.4173568812499999</v>
      </c>
      <c r="K728" s="4">
        <f t="shared" si="116"/>
        <v>0.27443804398700433</v>
      </c>
      <c r="L728" s="4">
        <f t="shared" si="112"/>
        <v>4.7382273894638581E-3</v>
      </c>
      <c r="M728" s="5">
        <f t="shared" si="117"/>
        <v>463.98271971014708</v>
      </c>
      <c r="N728" s="5">
        <f t="shared" si="118"/>
        <v>37.056907875090289</v>
      </c>
    </row>
    <row r="729" spans="1:14" x14ac:dyDescent="0.25">
      <c r="A729" s="2">
        <f t="shared" si="113"/>
        <v>3635</v>
      </c>
      <c r="B729" s="6">
        <f t="shared" si="119"/>
        <v>96.576794701358992</v>
      </c>
      <c r="C729" s="4">
        <f>[1]!Energy2Beta(B729)</f>
        <v>0.42314885857126522</v>
      </c>
      <c r="D729" s="4">
        <f t="shared" si="111"/>
        <v>0.1268557963110796</v>
      </c>
      <c r="E729" s="2">
        <f t="shared" si="120"/>
        <v>5</v>
      </c>
      <c r="F729" s="9">
        <f t="shared" si="114"/>
        <v>0.63427898155539797</v>
      </c>
      <c r="G729" s="9">
        <f>CompoundDensity*F729/10</f>
        <v>5.0657959419884969E-2</v>
      </c>
      <c r="H729" s="11">
        <f>[1]!StoppingPower(Zb,Ab,B729,Zt1_,ElossModel)/ft1_</f>
        <v>5.1825763441666668</v>
      </c>
      <c r="I729" s="11">
        <f>[1]!StoppingPower(Zb,Ab,B729,Zt2_,ElossModel)/ft2_</f>
        <v>6.1224256800000001</v>
      </c>
      <c r="J729" s="11">
        <f t="shared" si="115"/>
        <v>5.4175386781250001</v>
      </c>
      <c r="K729" s="4">
        <f t="shared" si="116"/>
        <v>0.27444145451211349</v>
      </c>
      <c r="L729" s="4">
        <f t="shared" si="112"/>
        <v>4.7382862728579025E-3</v>
      </c>
      <c r="M729" s="5">
        <f t="shared" si="117"/>
        <v>464.61699869170246</v>
      </c>
      <c r="N729" s="5">
        <f t="shared" si="118"/>
        <v>37.107565834510176</v>
      </c>
    </row>
    <row r="730" spans="1:14" x14ac:dyDescent="0.25">
      <c r="A730" s="2">
        <f t="shared" si="113"/>
        <v>3640</v>
      </c>
      <c r="B730" s="6">
        <f t="shared" si="119"/>
        <v>96.572056415086138</v>
      </c>
      <c r="C730" s="4">
        <f>[1]!Energy2Beta(B730)</f>
        <v>0.42313991673422657</v>
      </c>
      <c r="D730" s="4">
        <f t="shared" si="111"/>
        <v>0.12685311563775378</v>
      </c>
      <c r="E730" s="2">
        <f t="shared" si="120"/>
        <v>5</v>
      </c>
      <c r="F730" s="9">
        <f t="shared" si="114"/>
        <v>0.63426557818876894</v>
      </c>
      <c r="G730" s="9">
        <f>CompoundDensity*F730/10</f>
        <v>5.0656888933202401E-2</v>
      </c>
      <c r="H730" s="11">
        <f>[1]!StoppingPower(Zb,Ab,B730,Zt1_,ElossModel)/ft1_</f>
        <v>5.1827565091666665</v>
      </c>
      <c r="I730" s="11">
        <f>[1]!StoppingPower(Zb,Ab,B730,Zt2_,ElossModel)/ft2_</f>
        <v>6.1226423999999993</v>
      </c>
      <c r="J730" s="11">
        <f t="shared" si="115"/>
        <v>5.4177279818750002</v>
      </c>
      <c r="K730" s="4">
        <f t="shared" si="116"/>
        <v>0.27444524464814468</v>
      </c>
      <c r="L730" s="4">
        <f t="shared" si="112"/>
        <v>4.7383517103099836E-3</v>
      </c>
      <c r="M730" s="5">
        <f t="shared" si="117"/>
        <v>465.25126426989124</v>
      </c>
      <c r="N730" s="5">
        <f t="shared" si="118"/>
        <v>37.15822272344338</v>
      </c>
    </row>
    <row r="731" spans="1:14" x14ac:dyDescent="0.25">
      <c r="A731" s="2">
        <f t="shared" si="113"/>
        <v>3645</v>
      </c>
      <c r="B731" s="6">
        <f t="shared" si="119"/>
        <v>96.567318063375822</v>
      </c>
      <c r="C731" s="4">
        <f>[1]!Energy2Beta(B731)</f>
        <v>0.4231309744610855</v>
      </c>
      <c r="D731" s="4">
        <f t="shared" si="111"/>
        <v>0.12685043483368882</v>
      </c>
      <c r="E731" s="2">
        <f t="shared" si="120"/>
        <v>5</v>
      </c>
      <c r="F731" s="9">
        <f t="shared" si="114"/>
        <v>0.63425217416844415</v>
      </c>
      <c r="G731" s="9">
        <f>CompoundDensity*F731/10</f>
        <v>5.0655818394311124E-2</v>
      </c>
      <c r="H731" s="11">
        <f>[1]!StoppingPower(Zb,Ab,B731,Zt1_,ElossModel)/ft1_</f>
        <v>5.1829366741666663</v>
      </c>
      <c r="I731" s="11">
        <f>[1]!StoppingPower(Zb,Ab,B731,Zt2_,ElossModel)/ft2_</f>
        <v>6.1228641599999998</v>
      </c>
      <c r="J731" s="11">
        <f t="shared" si="115"/>
        <v>5.4179185456249996</v>
      </c>
      <c r="K731" s="4">
        <f t="shared" si="116"/>
        <v>0.27444909792235023</v>
      </c>
      <c r="L731" s="4">
        <f t="shared" si="112"/>
        <v>4.7384182378551977E-3</v>
      </c>
      <c r="M731" s="5">
        <f t="shared" si="117"/>
        <v>465.8855164440597</v>
      </c>
      <c r="N731" s="5">
        <f t="shared" si="118"/>
        <v>37.208878541837692</v>
      </c>
    </row>
    <row r="732" spans="1:14" x14ac:dyDescent="0.25">
      <c r="A732" s="2">
        <f t="shared" si="113"/>
        <v>3650</v>
      </c>
      <c r="B732" s="6">
        <f t="shared" si="119"/>
        <v>96.562579645137973</v>
      </c>
      <c r="C732" s="4">
        <f>[1]!Energy2Beta(B732)</f>
        <v>0.42312203174974999</v>
      </c>
      <c r="D732" s="4">
        <f t="shared" si="111"/>
        <v>0.12684775389825756</v>
      </c>
      <c r="E732" s="2">
        <f t="shared" si="120"/>
        <v>5</v>
      </c>
      <c r="F732" s="9">
        <f t="shared" si="114"/>
        <v>0.63423876949128777</v>
      </c>
      <c r="G732" s="9">
        <f>CompoundDensity*F732/10</f>
        <v>5.0654747802960677E-2</v>
      </c>
      <c r="H732" s="11">
        <f>[1]!StoppingPower(Zb,Ab,B732,Zt1_,ElossModel)/ft1_</f>
        <v>5.1831168391666669</v>
      </c>
      <c r="I732" s="11">
        <f>[1]!StoppingPower(Zb,Ab,B732,Zt2_,ElossModel)/ft2_</f>
        <v>6.1230808799999998</v>
      </c>
      <c r="J732" s="11">
        <f t="shared" si="115"/>
        <v>5.4181078493749997</v>
      </c>
      <c r="K732" s="4">
        <f t="shared" si="116"/>
        <v>0.27445288667933226</v>
      </c>
      <c r="L732" s="4">
        <f t="shared" si="112"/>
        <v>4.738483651497722E-3</v>
      </c>
      <c r="M732" s="5">
        <f t="shared" si="117"/>
        <v>466.51975521355098</v>
      </c>
      <c r="N732" s="5">
        <f t="shared" si="118"/>
        <v>37.25953328964065</v>
      </c>
    </row>
    <row r="733" spans="1:14" x14ac:dyDescent="0.25">
      <c r="A733" s="2">
        <f t="shared" si="113"/>
        <v>3655</v>
      </c>
      <c r="B733" s="6">
        <f t="shared" si="119"/>
        <v>96.557841161486479</v>
      </c>
      <c r="C733" s="4">
        <f>[1]!Energy2Beta(B733)</f>
        <v>0.42311308860228752</v>
      </c>
      <c r="D733" s="4">
        <f t="shared" si="111"/>
        <v>0.12684507283207977</v>
      </c>
      <c r="E733" s="2">
        <f t="shared" si="120"/>
        <v>5</v>
      </c>
      <c r="F733" s="9">
        <f t="shared" si="114"/>
        <v>0.63422536416039887</v>
      </c>
      <c r="G733" s="9">
        <f>CompoundDensity*F733/10</f>
        <v>5.0653677159398579E-2</v>
      </c>
      <c r="H733" s="11">
        <f>[1]!StoppingPower(Zb,Ab,B733,Zt1_,ElossModel)/ft1_</f>
        <v>5.1832970041666666</v>
      </c>
      <c r="I733" s="11">
        <f>[1]!StoppingPower(Zb,Ab,B733,Zt2_,ElossModel)/ft2_</f>
        <v>6.1232975999999999</v>
      </c>
      <c r="J733" s="11">
        <f t="shared" si="115"/>
        <v>5.4182971531249997</v>
      </c>
      <c r="K733" s="4">
        <f t="shared" si="116"/>
        <v>0.27445667474808216</v>
      </c>
      <c r="L733" s="4">
        <f t="shared" si="112"/>
        <v>4.7385490532577809E-3</v>
      </c>
      <c r="M733" s="5">
        <f t="shared" si="117"/>
        <v>467.15398057771137</v>
      </c>
      <c r="N733" s="5">
        <f t="shared" si="118"/>
        <v>37.310186966800046</v>
      </c>
    </row>
    <row r="734" spans="1:14" x14ac:dyDescent="0.25">
      <c r="A734" s="2">
        <f t="shared" si="113"/>
        <v>3660</v>
      </c>
      <c r="B734" s="6">
        <f t="shared" si="119"/>
        <v>96.553102612433221</v>
      </c>
      <c r="C734" s="4">
        <f>[1]!Energy2Beta(B734)</f>
        <v>0.42310414501868476</v>
      </c>
      <c r="D734" s="4">
        <f t="shared" si="111"/>
        <v>0.12684239163515151</v>
      </c>
      <c r="E734" s="2">
        <f t="shared" si="120"/>
        <v>5</v>
      </c>
      <c r="F734" s="9">
        <f t="shared" si="114"/>
        <v>0.6342119581757576</v>
      </c>
      <c r="G734" s="9">
        <f>CompoundDensity*F734/10</f>
        <v>5.0652606463623226E-2</v>
      </c>
      <c r="H734" s="11">
        <f>[1]!StoppingPower(Zb,Ab,B734,Zt1_,ElossModel)/ft1_</f>
        <v>5.1834771691666663</v>
      </c>
      <c r="I734" s="11">
        <f>[1]!StoppingPower(Zb,Ab,B734,Zt2_,ElossModel)/ft2_</f>
        <v>6.12351432</v>
      </c>
      <c r="J734" s="11">
        <f t="shared" si="115"/>
        <v>5.4184864568749997</v>
      </c>
      <c r="K734" s="4">
        <f t="shared" si="116"/>
        <v>0.27446046212856151</v>
      </c>
      <c r="L734" s="4">
        <f t="shared" si="112"/>
        <v>4.7386144431347125E-3</v>
      </c>
      <c r="M734" s="5">
        <f t="shared" si="117"/>
        <v>467.78819253588711</v>
      </c>
      <c r="N734" s="5">
        <f t="shared" si="118"/>
        <v>37.360839573263668</v>
      </c>
    </row>
    <row r="735" spans="1:14" x14ac:dyDescent="0.25">
      <c r="A735" s="2">
        <f t="shared" si="113"/>
        <v>3665</v>
      </c>
      <c r="B735" s="6">
        <f t="shared" si="119"/>
        <v>96.54836399799008</v>
      </c>
      <c r="C735" s="4">
        <f>[1]!Energy2Beta(B735)</f>
        <v>0.42309520099892967</v>
      </c>
      <c r="D735" s="4">
        <f t="shared" si="111"/>
        <v>0.12683971030746913</v>
      </c>
      <c r="E735" s="2">
        <f t="shared" si="120"/>
        <v>5</v>
      </c>
      <c r="F735" s="9">
        <f t="shared" si="114"/>
        <v>0.63419855153734561</v>
      </c>
      <c r="G735" s="9">
        <f>CompoundDensity*F735/10</f>
        <v>5.0651535715633175E-2</v>
      </c>
      <c r="H735" s="11">
        <f>[1]!StoppingPower(Zb,Ab,B735,Zt1_,ElossModel)/ft1_</f>
        <v>5.183657334166667</v>
      </c>
      <c r="I735" s="11">
        <f>[1]!StoppingPower(Zb,Ab,B735,Zt2_,ElossModel)/ft2_</f>
        <v>6.1237310399999991</v>
      </c>
      <c r="J735" s="11">
        <f t="shared" si="115"/>
        <v>5.4186757606249998</v>
      </c>
      <c r="K735" s="4">
        <f t="shared" si="116"/>
        <v>0.27446424882073295</v>
      </c>
      <c r="L735" s="4">
        <f t="shared" si="112"/>
        <v>4.7386798211278705E-3</v>
      </c>
      <c r="M735" s="5">
        <f t="shared" si="117"/>
        <v>468.42239108742444</v>
      </c>
      <c r="N735" s="5">
        <f t="shared" si="118"/>
        <v>37.411491108979298</v>
      </c>
    </row>
    <row r="736" spans="1:14" x14ac:dyDescent="0.25">
      <c r="A736" s="2">
        <f t="shared" si="113"/>
        <v>3670</v>
      </c>
      <c r="B736" s="6">
        <f t="shared" si="119"/>
        <v>96.543625318168949</v>
      </c>
      <c r="C736" s="4">
        <f>[1]!Energy2Beta(B736)</f>
        <v>0.42308625654300913</v>
      </c>
      <c r="D736" s="4">
        <f t="shared" si="111"/>
        <v>0.1268370288490287</v>
      </c>
      <c r="E736" s="2">
        <f t="shared" si="120"/>
        <v>5</v>
      </c>
      <c r="F736" s="9">
        <f t="shared" si="114"/>
        <v>0.6341851442451435</v>
      </c>
      <c r="G736" s="9">
        <f>CompoundDensity*F736/10</f>
        <v>5.0650464915426872E-2</v>
      </c>
      <c r="H736" s="11">
        <f>[1]!StoppingPower(Zb,Ab,B736,Zt1_,ElossModel)/ft1_</f>
        <v>5.1838374991666667</v>
      </c>
      <c r="I736" s="11">
        <f>[1]!StoppingPower(Zb,Ab,B736,Zt2_,ElossModel)/ft2_</f>
        <v>6.1239477600000001</v>
      </c>
      <c r="J736" s="11">
        <f t="shared" si="115"/>
        <v>5.4188650643749998</v>
      </c>
      <c r="K736" s="4">
        <f t="shared" si="116"/>
        <v>0.27446803482455828</v>
      </c>
      <c r="L736" s="4">
        <f t="shared" si="112"/>
        <v>4.7387451872365968E-3</v>
      </c>
      <c r="M736" s="5">
        <f t="shared" si="117"/>
        <v>469.05657623166957</v>
      </c>
      <c r="N736" s="5">
        <f t="shared" si="118"/>
        <v>37.462141573894726</v>
      </c>
    </row>
    <row r="737" spans="1:14" x14ac:dyDescent="0.25">
      <c r="A737" s="2">
        <f t="shared" si="113"/>
        <v>3675</v>
      </c>
      <c r="B737" s="6">
        <f t="shared" si="119"/>
        <v>96.53888657298171</v>
      </c>
      <c r="C737" s="4">
        <f>[1]!Energy2Beta(B737)</f>
        <v>0.42307731165091067</v>
      </c>
      <c r="D737" s="4">
        <f t="shared" si="111"/>
        <v>0.12683434725982651</v>
      </c>
      <c r="E737" s="2">
        <f t="shared" si="120"/>
        <v>5</v>
      </c>
      <c r="F737" s="9">
        <f t="shared" si="114"/>
        <v>0.63417173629913259</v>
      </c>
      <c r="G737" s="9">
        <f>CompoundDensity*F737/10</f>
        <v>5.0649394063002819E-2</v>
      </c>
      <c r="H737" s="11">
        <f>[1]!StoppingPower(Zb,Ab,B737,Zt1_,ElossModel)/ft1_</f>
        <v>5.1840176641666664</v>
      </c>
      <c r="I737" s="11">
        <f>[1]!StoppingPower(Zb,Ab,B737,Zt2_,ElossModel)/ft2_</f>
        <v>6.1241644800000001</v>
      </c>
      <c r="J737" s="11">
        <f t="shared" si="115"/>
        <v>5.4190543681249999</v>
      </c>
      <c r="K737" s="4">
        <f t="shared" si="116"/>
        <v>0.27447182013999988</v>
      </c>
      <c r="L737" s="4">
        <f t="shared" si="112"/>
        <v>4.7388105414602408E-3</v>
      </c>
      <c r="M737" s="5">
        <f t="shared" si="117"/>
        <v>469.69074796796872</v>
      </c>
      <c r="N737" s="5">
        <f t="shared" si="118"/>
        <v>37.512790967957727</v>
      </c>
    </row>
    <row r="738" spans="1:14" x14ac:dyDescent="0.25">
      <c r="A738" s="2">
        <f t="shared" si="113"/>
        <v>3680</v>
      </c>
      <c r="B738" s="6">
        <f t="shared" si="119"/>
        <v>96.534147762440256</v>
      </c>
      <c r="C738" s="4">
        <f>[1]!Energy2Beta(B738)</f>
        <v>0.4230683663226219</v>
      </c>
      <c r="D738" s="4">
        <f t="shared" si="111"/>
        <v>0.12683166553985883</v>
      </c>
      <c r="E738" s="2">
        <f t="shared" si="120"/>
        <v>5</v>
      </c>
      <c r="F738" s="9">
        <f t="shared" si="114"/>
        <v>0.63415832769929414</v>
      </c>
      <c r="G738" s="9">
        <f>CompoundDensity*F738/10</f>
        <v>5.0648323158359522E-2</v>
      </c>
      <c r="H738" s="11">
        <f>[1]!StoppingPower(Zb,Ab,B738,Zt1_,ElossModel)/ft1_</f>
        <v>5.1841878199999991</v>
      </c>
      <c r="I738" s="11">
        <f>[1]!StoppingPower(Zb,Ab,B738,Zt2_,ElossModel)/ft2_</f>
        <v>6.1243812000000002</v>
      </c>
      <c r="J738" s="11">
        <f t="shared" si="115"/>
        <v>5.4192361649999992</v>
      </c>
      <c r="K738" s="4">
        <f t="shared" si="116"/>
        <v>0.2744752245563889</v>
      </c>
      <c r="L738" s="4">
        <f t="shared" si="112"/>
        <v>4.7388693193860165E-3</v>
      </c>
      <c r="M738" s="5">
        <f t="shared" si="117"/>
        <v>470.32490629566803</v>
      </c>
      <c r="N738" s="5">
        <f t="shared" si="118"/>
        <v>37.56343929111609</v>
      </c>
    </row>
    <row r="739" spans="1:14" x14ac:dyDescent="0.25">
      <c r="A739" s="2">
        <f t="shared" si="113"/>
        <v>3685</v>
      </c>
      <c r="B739" s="6">
        <f t="shared" si="119"/>
        <v>96.529408893120873</v>
      </c>
      <c r="C739" s="4">
        <f>[1]!Energy2Beta(B739)</f>
        <v>0.42305942057052187</v>
      </c>
      <c r="D739" s="4">
        <f t="shared" si="111"/>
        <v>0.12682898369283674</v>
      </c>
      <c r="E739" s="2">
        <f t="shared" si="120"/>
        <v>5</v>
      </c>
      <c r="F739" s="9">
        <f t="shared" si="114"/>
        <v>0.63414491846418364</v>
      </c>
      <c r="G739" s="9">
        <f>CompoundDensity*F739/10</f>
        <v>5.0647252202978957E-2</v>
      </c>
      <c r="H739" s="11">
        <f>[1]!StoppingPower(Zb,Ab,B739,Zt1_,ElossModel)/ft1_</f>
        <v>5.1843679849999997</v>
      </c>
      <c r="I739" s="11">
        <f>[1]!StoppingPower(Zb,Ab,B739,Zt2_,ElossModel)/ft2_</f>
        <v>6.1245979200000003</v>
      </c>
      <c r="J739" s="11">
        <f t="shared" si="115"/>
        <v>5.4194254687500001</v>
      </c>
      <c r="K739" s="4">
        <f t="shared" si="116"/>
        <v>0.27447900851102869</v>
      </c>
      <c r="L739" s="4">
        <f t="shared" si="112"/>
        <v>4.7389346501151468E-3</v>
      </c>
      <c r="M739" s="5">
        <f t="shared" si="117"/>
        <v>470.95905121413222</v>
      </c>
      <c r="N739" s="5">
        <f t="shared" si="118"/>
        <v>37.614086543319068</v>
      </c>
    </row>
    <row r="740" spans="1:14" x14ac:dyDescent="0.25">
      <c r="A740" s="2">
        <f t="shared" si="113"/>
        <v>3690</v>
      </c>
      <c r="B740" s="6">
        <f t="shared" si="119"/>
        <v>96.524669958470753</v>
      </c>
      <c r="C740" s="4">
        <f>[1]!Energy2Beta(B740)</f>
        <v>0.42305047438220672</v>
      </c>
      <c r="D740" s="4">
        <f t="shared" si="111"/>
        <v>0.12682630171504175</v>
      </c>
      <c r="E740" s="2">
        <f t="shared" si="120"/>
        <v>5</v>
      </c>
      <c r="F740" s="9">
        <f t="shared" si="114"/>
        <v>0.63413150857520872</v>
      </c>
      <c r="G740" s="9">
        <f>CompoundDensity*F740/10</f>
        <v>5.0646181195376193E-2</v>
      </c>
      <c r="H740" s="11">
        <f>[1]!StoppingPower(Zb,Ab,B740,Zt1_,ElossModel)/ft1_</f>
        <v>5.1845481500000004</v>
      </c>
      <c r="I740" s="11">
        <f>[1]!StoppingPower(Zb,Ab,B740,Zt2_,ElossModel)/ft2_</f>
        <v>6.1248146399999994</v>
      </c>
      <c r="J740" s="11">
        <f t="shared" si="115"/>
        <v>5.4196147725000001</v>
      </c>
      <c r="K740" s="4">
        <f t="shared" si="116"/>
        <v>0.27448279177717255</v>
      </c>
      <c r="L740" s="4">
        <f t="shared" si="112"/>
        <v>4.738999968957258E-3</v>
      </c>
      <c r="M740" s="5">
        <f t="shared" si="117"/>
        <v>471.59318272270741</v>
      </c>
      <c r="N740" s="5">
        <f t="shared" si="118"/>
        <v>37.664732724514444</v>
      </c>
    </row>
    <row r="741" spans="1:14" x14ac:dyDescent="0.25">
      <c r="A741" s="2">
        <f t="shared" si="113"/>
        <v>3695</v>
      </c>
      <c r="B741" s="6">
        <f t="shared" si="119"/>
        <v>96.519930958501789</v>
      </c>
      <c r="C741" s="4">
        <f>[1]!Energy2Beta(B741)</f>
        <v>0.42304152775766329</v>
      </c>
      <c r="D741" s="4">
        <f t="shared" si="111"/>
        <v>0.12682361960646987</v>
      </c>
      <c r="E741" s="2">
        <f t="shared" si="120"/>
        <v>5</v>
      </c>
      <c r="F741" s="9">
        <f t="shared" si="114"/>
        <v>0.63411809803234931</v>
      </c>
      <c r="G741" s="9">
        <f>CompoundDensity*F741/10</f>
        <v>5.0645110135549641E-2</v>
      </c>
      <c r="H741" s="11">
        <f>[1]!StoppingPower(Zb,Ab,B741,Zt1_,ElossModel)/ft1_</f>
        <v>5.1847283149999992</v>
      </c>
      <c r="I741" s="11">
        <f>[1]!StoppingPower(Zb,Ab,B741,Zt2_,ElossModel)/ft2_</f>
        <v>6.1250363999999999</v>
      </c>
      <c r="J741" s="11">
        <f t="shared" si="115"/>
        <v>5.4198053362499996</v>
      </c>
      <c r="K741" s="4">
        <f t="shared" si="116"/>
        <v>0.27448663816762087</v>
      </c>
      <c r="L741" s="4">
        <f t="shared" si="112"/>
        <v>4.7390663776530348E-3</v>
      </c>
      <c r="M741" s="5">
        <f t="shared" si="117"/>
        <v>472.22730082073974</v>
      </c>
      <c r="N741" s="5">
        <f t="shared" si="118"/>
        <v>37.715377834649992</v>
      </c>
    </row>
    <row r="742" spans="1:14" x14ac:dyDescent="0.25">
      <c r="A742" s="2">
        <f t="shared" si="113"/>
        <v>3700</v>
      </c>
      <c r="B742" s="6">
        <f t="shared" si="119"/>
        <v>96.515191892124136</v>
      </c>
      <c r="C742" s="4">
        <f>[1]!Energy2Beta(B742)</f>
        <v>0.42303258069479899</v>
      </c>
      <c r="D742" s="4">
        <f t="shared" si="111"/>
        <v>0.1268209373664938</v>
      </c>
      <c r="E742" s="2">
        <f t="shared" si="120"/>
        <v>5</v>
      </c>
      <c r="F742" s="9">
        <f t="shared" si="114"/>
        <v>0.63410468683246901</v>
      </c>
      <c r="G742" s="9">
        <f>CompoundDensity*F742/10</f>
        <v>5.0644039023248801E-2</v>
      </c>
      <c r="H742" s="11">
        <f>[1]!StoppingPower(Zb,Ab,B742,Zt1_,ElossModel)/ft1_</f>
        <v>5.1849084799999998</v>
      </c>
      <c r="I742" s="11">
        <f>[1]!StoppingPower(Zb,Ab,B742,Zt2_,ElossModel)/ft2_</f>
        <v>6.12525312</v>
      </c>
      <c r="J742" s="11">
        <f t="shared" si="115"/>
        <v>5.4199946399999996</v>
      </c>
      <c r="K742" s="4">
        <f t="shared" si="116"/>
        <v>0.27449042005395929</v>
      </c>
      <c r="L742" s="4">
        <f t="shared" si="112"/>
        <v>4.7391316726725311E-3</v>
      </c>
      <c r="M742" s="5">
        <f t="shared" si="117"/>
        <v>472.86140550757221</v>
      </c>
      <c r="N742" s="5">
        <f t="shared" si="118"/>
        <v>37.766021873673239</v>
      </c>
    </row>
    <row r="743" spans="1:14" x14ac:dyDescent="0.25">
      <c r="A743" s="2">
        <f t="shared" si="113"/>
        <v>3705</v>
      </c>
      <c r="B743" s="6">
        <f t="shared" si="119"/>
        <v>96.510452760451457</v>
      </c>
      <c r="C743" s="4">
        <f>[1]!Energy2Beta(B743)</f>
        <v>0.42302363319568176</v>
      </c>
      <c r="D743" s="4">
        <f t="shared" si="111"/>
        <v>0.12681825499573343</v>
      </c>
      <c r="E743" s="2">
        <f t="shared" si="120"/>
        <v>5</v>
      </c>
      <c r="F743" s="9">
        <f t="shared" si="114"/>
        <v>0.63409127497866713</v>
      </c>
      <c r="G743" s="9">
        <f>CompoundDensity*F743/10</f>
        <v>5.0642967858721209E-2</v>
      </c>
      <c r="H743" s="11">
        <f>[1]!StoppingPower(Zb,Ab,B743,Zt1_,ElossModel)/ft1_</f>
        <v>5.1850886450000004</v>
      </c>
      <c r="I743" s="11">
        <f>[1]!StoppingPower(Zb,Ab,B743,Zt2_,ElossModel)/ft2_</f>
        <v>6.1254698400000001</v>
      </c>
      <c r="J743" s="11">
        <f t="shared" si="115"/>
        <v>5.4201839437500006</v>
      </c>
      <c r="K743" s="4">
        <f t="shared" si="116"/>
        <v>0.27449420125168805</v>
      </c>
      <c r="L743" s="4">
        <f t="shared" si="112"/>
        <v>4.7391969558030437E-3</v>
      </c>
      <c r="M743" s="5">
        <f t="shared" si="117"/>
        <v>473.4954967825509</v>
      </c>
      <c r="N743" s="5">
        <f t="shared" si="118"/>
        <v>37.81666484153196</v>
      </c>
    </row>
    <row r="744" spans="1:14" x14ac:dyDescent="0.25">
      <c r="A744" s="2">
        <f t="shared" si="113"/>
        <v>3710</v>
      </c>
      <c r="B744" s="6">
        <f t="shared" si="119"/>
        <v>96.505713563495661</v>
      </c>
      <c r="C744" s="4">
        <f>[1]!Energy2Beta(B744)</f>
        <v>0.42301468526029806</v>
      </c>
      <c r="D744" s="4">
        <f t="shared" si="111"/>
        <v>0.12681557249418476</v>
      </c>
      <c r="E744" s="2">
        <f t="shared" si="120"/>
        <v>5</v>
      </c>
      <c r="F744" s="9">
        <f t="shared" si="114"/>
        <v>0.63407786247092379</v>
      </c>
      <c r="G744" s="9">
        <f>CompoundDensity*F744/10</f>
        <v>5.0641896641965264E-2</v>
      </c>
      <c r="H744" s="11">
        <f>[1]!StoppingPower(Zb,Ab,B744,Zt1_,ElossModel)/ft1_</f>
        <v>5.1852688099999993</v>
      </c>
      <c r="I744" s="11">
        <f>[1]!StoppingPower(Zb,Ab,B744,Zt2_,ElossModel)/ft2_</f>
        <v>6.1256865600000001</v>
      </c>
      <c r="J744" s="11">
        <f t="shared" si="115"/>
        <v>5.4203732474999988</v>
      </c>
      <c r="K744" s="4">
        <f t="shared" si="116"/>
        <v>0.27449798176076856</v>
      </c>
      <c r="L744" s="4">
        <f t="shared" si="112"/>
        <v>4.7392622270439081E-3</v>
      </c>
      <c r="M744" s="5">
        <f t="shared" si="117"/>
        <v>474.12957464502182</v>
      </c>
      <c r="N744" s="5">
        <f t="shared" si="118"/>
        <v>37.867306738173923</v>
      </c>
    </row>
    <row r="745" spans="1:14" x14ac:dyDescent="0.25">
      <c r="A745" s="2">
        <f t="shared" si="113"/>
        <v>3715</v>
      </c>
      <c r="B745" s="6">
        <f t="shared" si="119"/>
        <v>96.500974301268613</v>
      </c>
      <c r="C745" s="4">
        <f>[1]!Energy2Beta(B745)</f>
        <v>0.42300573688863619</v>
      </c>
      <c r="D745" s="4">
        <f t="shared" si="111"/>
        <v>0.12681288986184425</v>
      </c>
      <c r="E745" s="2">
        <f t="shared" si="120"/>
        <v>5</v>
      </c>
      <c r="F745" s="9">
        <f t="shared" si="114"/>
        <v>0.63406444930922123</v>
      </c>
      <c r="G745" s="9">
        <f>CompoundDensity*F745/10</f>
        <v>5.0640825372979571E-2</v>
      </c>
      <c r="H745" s="11">
        <f>[1]!StoppingPower(Zb,Ab,B745,Zt1_,ElossModel)/ft1_</f>
        <v>5.1854489749999999</v>
      </c>
      <c r="I745" s="11">
        <f>[1]!StoppingPower(Zb,Ab,B745,Zt2_,ElossModel)/ft2_</f>
        <v>6.1259032799999993</v>
      </c>
      <c r="J745" s="11">
        <f t="shared" si="115"/>
        <v>5.4205625512499997</v>
      </c>
      <c r="K745" s="4">
        <f t="shared" si="116"/>
        <v>0.27450176158116385</v>
      </c>
      <c r="L745" s="4">
        <f t="shared" si="112"/>
        <v>4.7393274863944852E-3</v>
      </c>
      <c r="M745" s="5">
        <f t="shared" si="117"/>
        <v>474.76363909433104</v>
      </c>
      <c r="N745" s="5">
        <f t="shared" si="118"/>
        <v>37.917947563546903</v>
      </c>
    </row>
    <row r="746" spans="1:14" x14ac:dyDescent="0.25">
      <c r="A746" s="2">
        <f t="shared" si="113"/>
        <v>3720</v>
      </c>
      <c r="B746" s="6">
        <f t="shared" si="119"/>
        <v>96.496234973782222</v>
      </c>
      <c r="C746" s="4">
        <f>[1]!Energy2Beta(B746)</f>
        <v>0.42299678808068258</v>
      </c>
      <c r="D746" s="4">
        <f t="shared" si="111"/>
        <v>0.12681020709870783</v>
      </c>
      <c r="E746" s="2">
        <f t="shared" si="120"/>
        <v>5</v>
      </c>
      <c r="F746" s="9">
        <f t="shared" si="114"/>
        <v>0.63405103549353914</v>
      </c>
      <c r="G746" s="9">
        <f>CompoundDensity*F746/10</f>
        <v>5.0639754051762485E-2</v>
      </c>
      <c r="H746" s="11">
        <f>[1]!StoppingPower(Zb,Ab,B746,Zt1_,ElossModel)/ft1_</f>
        <v>5.1856291399999996</v>
      </c>
      <c r="I746" s="11">
        <f>[1]!StoppingPower(Zb,Ab,B746,Zt2_,ElossModel)/ft2_</f>
        <v>6.1261199999999993</v>
      </c>
      <c r="J746" s="11">
        <f t="shared" si="115"/>
        <v>5.4207518549999998</v>
      </c>
      <c r="K746" s="4">
        <f t="shared" si="116"/>
        <v>0.27450554071283523</v>
      </c>
      <c r="L746" s="4">
        <f t="shared" si="112"/>
        <v>4.7393927338541071E-3</v>
      </c>
      <c r="M746" s="5">
        <f t="shared" si="117"/>
        <v>475.39769012982458</v>
      </c>
      <c r="N746" s="5">
        <f t="shared" si="118"/>
        <v>37.968587317598669</v>
      </c>
    </row>
    <row r="747" spans="1:14" x14ac:dyDescent="0.25">
      <c r="A747" s="2">
        <f t="shared" si="113"/>
        <v>3725</v>
      </c>
      <c r="B747" s="6">
        <f t="shared" si="119"/>
        <v>96.491495581048369</v>
      </c>
      <c r="C747" s="4">
        <f>[1]!Energy2Beta(B747)</f>
        <v>0.42298783883642521</v>
      </c>
      <c r="D747" s="4">
        <f t="shared" si="111"/>
        <v>0.12680752420477193</v>
      </c>
      <c r="E747" s="2">
        <f t="shared" si="120"/>
        <v>5</v>
      </c>
      <c r="F747" s="9">
        <f t="shared" si="114"/>
        <v>0.63403762102385963</v>
      </c>
      <c r="G747" s="9">
        <f>CompoundDensity*F747/10</f>
        <v>5.0638682678312598E-2</v>
      </c>
      <c r="H747" s="11">
        <f>[1]!StoppingPower(Zb,Ab,B747,Zt1_,ElossModel)/ft1_</f>
        <v>5.1858093050000003</v>
      </c>
      <c r="I747" s="11">
        <f>[1]!StoppingPower(Zb,Ab,B747,Zt2_,ElossModel)/ft2_</f>
        <v>6.1263367200000003</v>
      </c>
      <c r="J747" s="11">
        <f t="shared" si="115"/>
        <v>5.4209411587500007</v>
      </c>
      <c r="K747" s="4">
        <f t="shared" si="116"/>
        <v>0.2745093191557455</v>
      </c>
      <c r="L747" s="4">
        <f t="shared" si="112"/>
        <v>4.739457969422131E-3</v>
      </c>
      <c r="M747" s="5">
        <f t="shared" si="117"/>
        <v>476.03172775084846</v>
      </c>
      <c r="N747" s="5">
        <f t="shared" si="118"/>
        <v>38.01922600027698</v>
      </c>
    </row>
    <row r="748" spans="1:14" x14ac:dyDescent="0.25">
      <c r="A748" s="2">
        <f t="shared" si="113"/>
        <v>3730</v>
      </c>
      <c r="B748" s="6">
        <f t="shared" si="119"/>
        <v>96.486756123078948</v>
      </c>
      <c r="C748" s="4">
        <f>[1]!Energy2Beta(B748)</f>
        <v>0.42297888915585158</v>
      </c>
      <c r="D748" s="4">
        <f t="shared" si="111"/>
        <v>0.12680484118003274</v>
      </c>
      <c r="E748" s="2">
        <f t="shared" si="120"/>
        <v>5</v>
      </c>
      <c r="F748" s="9">
        <f t="shared" si="114"/>
        <v>0.63402420590016373</v>
      </c>
      <c r="G748" s="9">
        <f>CompoundDensity*F748/10</f>
        <v>5.0637611252628376E-2</v>
      </c>
      <c r="H748" s="11">
        <f>[1]!StoppingPower(Zb,Ab,B748,Zt1_,ElossModel)/ft1_</f>
        <v>5.1859794608333338</v>
      </c>
      <c r="I748" s="11">
        <f>[1]!StoppingPower(Zb,Ab,B748,Zt2_,ElossModel)/ft2_</f>
        <v>6.1265534400000004</v>
      </c>
      <c r="J748" s="11">
        <f t="shared" si="115"/>
        <v>5.421122955625</v>
      </c>
      <c r="K748" s="4">
        <f t="shared" si="116"/>
        <v>0.27451271677963851</v>
      </c>
      <c r="L748" s="4">
        <f t="shared" si="112"/>
        <v>4.7395166300741136E-3</v>
      </c>
      <c r="M748" s="5">
        <f t="shared" si="117"/>
        <v>476.66575195674864</v>
      </c>
      <c r="N748" s="5">
        <f t="shared" si="118"/>
        <v>38.069863611529605</v>
      </c>
    </row>
    <row r="749" spans="1:14" x14ac:dyDescent="0.25">
      <c r="A749" s="2">
        <f t="shared" si="113"/>
        <v>3735</v>
      </c>
      <c r="B749" s="6">
        <f t="shared" si="119"/>
        <v>96.48201660644888</v>
      </c>
      <c r="C749" s="4">
        <f>[1]!Energy2Beta(B749)</f>
        <v>0.42296993905134234</v>
      </c>
      <c r="D749" s="4">
        <f t="shared" si="111"/>
        <v>0.12680215802820191</v>
      </c>
      <c r="E749" s="2">
        <f t="shared" si="120"/>
        <v>5</v>
      </c>
      <c r="F749" s="9">
        <f t="shared" si="114"/>
        <v>0.63401079014100958</v>
      </c>
      <c r="G749" s="9">
        <f>CompoundDensity*F749/10</f>
        <v>5.0636539776192015E-2</v>
      </c>
      <c r="H749" s="11">
        <f>[1]!StoppingPower(Zb,Ab,B749,Zt1_,ElossModel)/ft1_</f>
        <v>5.1861596258333327</v>
      </c>
      <c r="I749" s="11">
        <f>[1]!StoppingPower(Zb,Ab,B749,Zt2_,ElossModel)/ft2_</f>
        <v>6.1267752</v>
      </c>
      <c r="J749" s="11">
        <f t="shared" si="115"/>
        <v>5.4213135193749995</v>
      </c>
      <c r="K749" s="4">
        <f t="shared" si="116"/>
        <v>0.27451655766303967</v>
      </c>
      <c r="L749" s="4">
        <f t="shared" si="112"/>
        <v>4.7395829436896264E-3</v>
      </c>
      <c r="M749" s="5">
        <f t="shared" si="117"/>
        <v>477.29976274688966</v>
      </c>
      <c r="N749" s="5">
        <f t="shared" si="118"/>
        <v>38.120500151305798</v>
      </c>
    </row>
    <row r="750" spans="1:14" x14ac:dyDescent="0.25">
      <c r="A750" s="2">
        <f t="shared" si="113"/>
        <v>3740</v>
      </c>
      <c r="B750" s="6">
        <f t="shared" si="119"/>
        <v>96.477277023505195</v>
      </c>
      <c r="C750" s="4">
        <f>[1]!Energy2Beta(B750)</f>
        <v>0.42296098850841174</v>
      </c>
      <c r="D750" s="4">
        <f t="shared" si="111"/>
        <v>0.12679947474493675</v>
      </c>
      <c r="E750" s="2">
        <f t="shared" si="120"/>
        <v>5</v>
      </c>
      <c r="F750" s="9">
        <f t="shared" si="114"/>
        <v>0.63399737372468379</v>
      </c>
      <c r="G750" s="9">
        <f>CompoundDensity*F750/10</f>
        <v>5.0635468247269319E-2</v>
      </c>
      <c r="H750" s="11">
        <f>[1]!StoppingPower(Zb,Ab,B750,Zt1_,ElossModel)/ft1_</f>
        <v>5.1863397908333333</v>
      </c>
      <c r="I750" s="11">
        <f>[1]!StoppingPower(Zb,Ab,B750,Zt2_,ElossModel)/ft2_</f>
        <v>6.12699192</v>
      </c>
      <c r="J750" s="11">
        <f t="shared" si="115"/>
        <v>5.4215028231249995</v>
      </c>
      <c r="K750" s="4">
        <f t="shared" si="116"/>
        <v>0.27452033405282689</v>
      </c>
      <c r="L750" s="4">
        <f t="shared" si="112"/>
        <v>4.7396481438100732E-3</v>
      </c>
      <c r="M750" s="5">
        <f t="shared" si="117"/>
        <v>477.93376012061435</v>
      </c>
      <c r="N750" s="5">
        <f t="shared" si="118"/>
        <v>38.17113561955307</v>
      </c>
    </row>
    <row r="751" spans="1:14" x14ac:dyDescent="0.25">
      <c r="A751" s="2">
        <f t="shared" si="113"/>
        <v>3745</v>
      </c>
      <c r="B751" s="6">
        <f t="shared" si="119"/>
        <v>96.472537375361384</v>
      </c>
      <c r="C751" s="4">
        <f>[1]!Energy2Beta(B751)</f>
        <v>0.42295203752912675</v>
      </c>
      <c r="D751" s="4">
        <f t="shared" si="111"/>
        <v>0.12679679133085692</v>
      </c>
      <c r="E751" s="2">
        <f t="shared" si="120"/>
        <v>5</v>
      </c>
      <c r="F751" s="9">
        <f t="shared" si="114"/>
        <v>0.63398395665428464</v>
      </c>
      <c r="G751" s="9">
        <f>CompoundDensity*F751/10</f>
        <v>5.063439666610775E-2</v>
      </c>
      <c r="H751" s="11">
        <f>[1]!StoppingPower(Zb,Ab,B751,Zt1_,ElossModel)/ft1_</f>
        <v>5.186519955833333</v>
      </c>
      <c r="I751" s="11">
        <f>[1]!StoppingPower(Zb,Ab,B751,Zt2_,ElossModel)/ft2_</f>
        <v>6.1272086399999992</v>
      </c>
      <c r="J751" s="11">
        <f t="shared" si="115"/>
        <v>5.4216921268749996</v>
      </c>
      <c r="K751" s="4">
        <f t="shared" si="116"/>
        <v>0.27452410975370212</v>
      </c>
      <c r="L751" s="4">
        <f t="shared" si="112"/>
        <v>4.7397133320363173E-3</v>
      </c>
      <c r="M751" s="5">
        <f t="shared" si="117"/>
        <v>478.56774407726863</v>
      </c>
      <c r="N751" s="5">
        <f t="shared" si="118"/>
        <v>38.221770016219175</v>
      </c>
    </row>
    <row r="752" spans="1:14" x14ac:dyDescent="0.25">
      <c r="A752" s="2">
        <f t="shared" si="113"/>
        <v>3750</v>
      </c>
      <c r="B752" s="6">
        <f t="shared" si="119"/>
        <v>96.467797662029341</v>
      </c>
      <c r="C752" s="4">
        <f>[1]!Energy2Beta(B752)</f>
        <v>0.42294308611347492</v>
      </c>
      <c r="D752" s="4">
        <f t="shared" si="111"/>
        <v>0.12679410778595865</v>
      </c>
      <c r="E752" s="2">
        <f t="shared" si="120"/>
        <v>5</v>
      </c>
      <c r="F752" s="9">
        <f t="shared" si="114"/>
        <v>0.63397053892979327</v>
      </c>
      <c r="G752" s="9">
        <f>CompoundDensity*F752/10</f>
        <v>5.0633325032705803E-2</v>
      </c>
      <c r="H752" s="11">
        <f>[1]!StoppingPower(Zb,Ab,B752,Zt1_,ElossModel)/ft1_</f>
        <v>5.1867001208333328</v>
      </c>
      <c r="I752" s="11">
        <f>[1]!StoppingPower(Zb,Ab,B752,Zt2_,ElossModel)/ft2_</f>
        <v>6.1274253600000002</v>
      </c>
      <c r="J752" s="11">
        <f t="shared" si="115"/>
        <v>5.4218814306249996</v>
      </c>
      <c r="K752" s="4">
        <f t="shared" si="116"/>
        <v>0.27452788476562756</v>
      </c>
      <c r="L752" s="4">
        <f t="shared" si="112"/>
        <v>4.7397785083677065E-3</v>
      </c>
      <c r="M752" s="5">
        <f t="shared" si="117"/>
        <v>479.20171461619844</v>
      </c>
      <c r="N752" s="5">
        <f t="shared" si="118"/>
        <v>38.272403341251881</v>
      </c>
    </row>
    <row r="753" spans="1:14" x14ac:dyDescent="0.25">
      <c r="A753" s="2">
        <f t="shared" si="113"/>
        <v>3755</v>
      </c>
      <c r="B753" s="6">
        <f t="shared" si="119"/>
        <v>96.463057883520975</v>
      </c>
      <c r="C753" s="4">
        <f>[1]!Energy2Beta(B753)</f>
        <v>0.42293413426144344</v>
      </c>
      <c r="D753" s="4">
        <f t="shared" si="111"/>
        <v>0.12679142411023814</v>
      </c>
      <c r="E753" s="2">
        <f t="shared" si="120"/>
        <v>5</v>
      </c>
      <c r="F753" s="9">
        <f t="shared" si="114"/>
        <v>0.63395712055119069</v>
      </c>
      <c r="G753" s="9">
        <f>CompoundDensity*F753/10</f>
        <v>5.0632253347061951E-2</v>
      </c>
      <c r="H753" s="11">
        <f>[1]!StoppingPower(Zb,Ab,B753,Zt1_,ElossModel)/ft1_</f>
        <v>5.1868802858333334</v>
      </c>
      <c r="I753" s="11">
        <f>[1]!StoppingPower(Zb,Ab,B753,Zt2_,ElossModel)/ft2_</f>
        <v>6.1276420800000002</v>
      </c>
      <c r="J753" s="11">
        <f t="shared" si="115"/>
        <v>5.4220707343750005</v>
      </c>
      <c r="K753" s="4">
        <f t="shared" si="116"/>
        <v>0.27453165908856525</v>
      </c>
      <c r="L753" s="4">
        <f t="shared" si="112"/>
        <v>4.7398436728035851E-3</v>
      </c>
      <c r="M753" s="5">
        <f t="shared" si="117"/>
        <v>479.83567173674965</v>
      </c>
      <c r="N753" s="5">
        <f t="shared" si="118"/>
        <v>38.323035594598942</v>
      </c>
    </row>
    <row r="754" spans="1:14" x14ac:dyDescent="0.25">
      <c r="A754" s="2">
        <f t="shared" si="113"/>
        <v>3760</v>
      </c>
      <c r="B754" s="6">
        <f t="shared" si="119"/>
        <v>96.458318039848166</v>
      </c>
      <c r="C754" s="4">
        <f>[1]!Energy2Beta(B754)</f>
        <v>0.42292518197302026</v>
      </c>
      <c r="D754" s="4">
        <f t="shared" si="111"/>
        <v>0.12678874030369175</v>
      </c>
      <c r="E754" s="2">
        <f t="shared" si="120"/>
        <v>5</v>
      </c>
      <c r="F754" s="9">
        <f t="shared" si="114"/>
        <v>0.6339437015184588</v>
      </c>
      <c r="G754" s="9">
        <f>CompoundDensity*F754/10</f>
        <v>5.063118160917475E-2</v>
      </c>
      <c r="H754" s="11">
        <f>[1]!StoppingPower(Zb,Ab,B754,Zt1_,ElossModel)/ft1_</f>
        <v>5.1870604508333331</v>
      </c>
      <c r="I754" s="11">
        <f>[1]!StoppingPower(Zb,Ab,B754,Zt2_,ElossModel)/ft2_</f>
        <v>6.1278588000000003</v>
      </c>
      <c r="J754" s="11">
        <f t="shared" si="115"/>
        <v>5.4222600381249997</v>
      </c>
      <c r="K754" s="4">
        <f t="shared" si="116"/>
        <v>0.27453543272247766</v>
      </c>
      <c r="L754" s="4">
        <f t="shared" si="112"/>
        <v>4.7399088253433051E-3</v>
      </c>
      <c r="M754" s="5">
        <f t="shared" si="117"/>
        <v>480.46961543826808</v>
      </c>
      <c r="N754" s="5">
        <f t="shared" si="118"/>
        <v>38.373666776208118</v>
      </c>
    </row>
    <row r="755" spans="1:14" x14ac:dyDescent="0.25">
      <c r="A755" s="2">
        <f t="shared" si="113"/>
        <v>3765</v>
      </c>
      <c r="B755" s="6">
        <f t="shared" si="119"/>
        <v>96.453578131022823</v>
      </c>
      <c r="C755" s="4">
        <f>[1]!Energy2Beta(B755)</f>
        <v>0.4229162292481925</v>
      </c>
      <c r="D755" s="4">
        <f t="shared" si="111"/>
        <v>0.12678605636631562</v>
      </c>
      <c r="E755" s="2">
        <f t="shared" si="120"/>
        <v>5</v>
      </c>
      <c r="F755" s="9">
        <f t="shared" si="114"/>
        <v>0.63393028183157818</v>
      </c>
      <c r="G755" s="9">
        <f>CompoundDensity*F755/10</f>
        <v>5.063010981904266E-2</v>
      </c>
      <c r="H755" s="11">
        <f>[1]!StoppingPower(Zb,Ab,B755,Zt1_,ElossModel)/ft1_</f>
        <v>5.1872406158333328</v>
      </c>
      <c r="I755" s="11">
        <f>[1]!StoppingPower(Zb,Ab,B755,Zt2_,ElossModel)/ft2_</f>
        <v>6.1280805599999999</v>
      </c>
      <c r="J755" s="11">
        <f t="shared" si="115"/>
        <v>5.4224506018750001</v>
      </c>
      <c r="K755" s="4">
        <f t="shared" si="116"/>
        <v>0.27453926946126522</v>
      </c>
      <c r="L755" s="4">
        <f t="shared" si="112"/>
        <v>4.7399750674012404E-3</v>
      </c>
      <c r="M755" s="5">
        <f t="shared" si="117"/>
        <v>481.10354572009965</v>
      </c>
      <c r="N755" s="5">
        <f t="shared" si="118"/>
        <v>38.424296886027157</v>
      </c>
    </row>
    <row r="756" spans="1:14" x14ac:dyDescent="0.25">
      <c r="A756" s="2">
        <f t="shared" si="113"/>
        <v>3770</v>
      </c>
      <c r="B756" s="6">
        <f t="shared" si="119"/>
        <v>96.448838155955428</v>
      </c>
      <c r="C756" s="4">
        <f>[1]!Energy2Beta(B756)</f>
        <v>0.42290727608486661</v>
      </c>
      <c r="D756" s="4">
        <f t="shared" si="111"/>
        <v>0.12678337229748216</v>
      </c>
      <c r="E756" s="2">
        <f t="shared" si="120"/>
        <v>5</v>
      </c>
      <c r="F756" s="9">
        <f t="shared" si="114"/>
        <v>0.63391686148741078</v>
      </c>
      <c r="G756" s="9">
        <f>CompoundDensity*F756/10</f>
        <v>5.0629037976415034E-2</v>
      </c>
      <c r="H756" s="11">
        <f>[1]!StoppingPower(Zb,Ab,B756,Zt1_,ElossModel)/ft1_</f>
        <v>5.1874207808333335</v>
      </c>
      <c r="I756" s="11">
        <f>[1]!StoppingPower(Zb,Ab,B756,Zt2_,ElossModel)/ft2_</f>
        <v>6.1282972799999991</v>
      </c>
      <c r="J756" s="11">
        <f t="shared" si="115"/>
        <v>5.4226399056250001</v>
      </c>
      <c r="K756" s="4">
        <f t="shared" si="116"/>
        <v>0.27454304171431176</v>
      </c>
      <c r="L756" s="4">
        <f t="shared" si="112"/>
        <v>4.7400401961000373E-3</v>
      </c>
      <c r="M756" s="5">
        <f t="shared" si="117"/>
        <v>481.73746258158707</v>
      </c>
      <c r="N756" s="5">
        <f t="shared" si="118"/>
        <v>38.474925924003571</v>
      </c>
    </row>
    <row r="757" spans="1:14" x14ac:dyDescent="0.25">
      <c r="A757" s="2">
        <f t="shared" si="113"/>
        <v>3775</v>
      </c>
      <c r="B757" s="6">
        <f t="shared" si="119"/>
        <v>96.444098115759331</v>
      </c>
      <c r="C757" s="4">
        <f>[1]!Energy2Beta(B757)</f>
        <v>0.42289832248511111</v>
      </c>
      <c r="D757" s="4">
        <f t="shared" si="111"/>
        <v>0.12678068809781146</v>
      </c>
      <c r="E757" s="2">
        <f t="shared" si="120"/>
        <v>5</v>
      </c>
      <c r="F757" s="9">
        <f t="shared" si="114"/>
        <v>0.63390344048905733</v>
      </c>
      <c r="G757" s="9">
        <f>CompoundDensity*F757/10</f>
        <v>5.0627966081539542E-2</v>
      </c>
      <c r="H757" s="11">
        <f>[1]!StoppingPower(Zb,Ab,B757,Zt1_,ElossModel)/ft1_</f>
        <v>5.1876009458333332</v>
      </c>
      <c r="I757" s="11">
        <f>[1]!StoppingPower(Zb,Ab,B757,Zt2_,ElossModel)/ft2_</f>
        <v>6.128514</v>
      </c>
      <c r="J757" s="11">
        <f t="shared" si="115"/>
        <v>5.4228292093750001</v>
      </c>
      <c r="K757" s="4">
        <f t="shared" si="116"/>
        <v>0.27454681327821939</v>
      </c>
      <c r="L757" s="4">
        <f t="shared" si="112"/>
        <v>4.7401053129007128E-3</v>
      </c>
      <c r="M757" s="5">
        <f t="shared" si="117"/>
        <v>482.37136602207613</v>
      </c>
      <c r="N757" s="5">
        <f t="shared" si="118"/>
        <v>38.525553890085114</v>
      </c>
    </row>
    <row r="758" spans="1:14" x14ac:dyDescent="0.25">
      <c r="A758" s="2">
        <f t="shared" si="113"/>
        <v>3780</v>
      </c>
      <c r="B758" s="6">
        <f t="shared" si="119"/>
        <v>96.439358010446426</v>
      </c>
      <c r="C758" s="4">
        <f>[1]!Energy2Beta(B758)</f>
        <v>0.42288936844891239</v>
      </c>
      <c r="D758" s="4">
        <f t="shared" si="111"/>
        <v>0.12677800376729945</v>
      </c>
      <c r="E758" s="2">
        <f t="shared" si="120"/>
        <v>5</v>
      </c>
      <c r="F758" s="9">
        <f t="shared" si="114"/>
        <v>0.6338900188364972</v>
      </c>
      <c r="G758" s="9">
        <f>CompoundDensity*F758/10</f>
        <v>5.0626894134414527E-2</v>
      </c>
      <c r="H758" s="11">
        <f>[1]!StoppingPower(Zb,Ab,B758,Zt1_,ElossModel)/ft1_</f>
        <v>5.1877811108333329</v>
      </c>
      <c r="I758" s="11">
        <f>[1]!StoppingPower(Zb,Ab,B758,Zt2_,ElossModel)/ft2_</f>
        <v>6.1287307200000001</v>
      </c>
      <c r="J758" s="11">
        <f t="shared" si="115"/>
        <v>5.4230185131249993</v>
      </c>
      <c r="K758" s="4">
        <f t="shared" si="116"/>
        <v>0.27455058415294942</v>
      </c>
      <c r="L758" s="4">
        <f t="shared" si="112"/>
        <v>4.7401704178026008E-3</v>
      </c>
      <c r="M758" s="5">
        <f t="shared" si="117"/>
        <v>483.00525604091263</v>
      </c>
      <c r="N758" s="5">
        <f t="shared" si="118"/>
        <v>38.576180784219531</v>
      </c>
    </row>
    <row r="759" spans="1:14" x14ac:dyDescent="0.25">
      <c r="A759" s="2">
        <f t="shared" si="113"/>
        <v>3785</v>
      </c>
      <c r="B759" s="6">
        <f t="shared" si="119"/>
        <v>96.434617840028622</v>
      </c>
      <c r="C759" s="4">
        <f>[1]!Energy2Beta(B759)</f>
        <v>0.42288041397625886</v>
      </c>
      <c r="D759" s="4">
        <f t="shared" si="111"/>
        <v>0.12677531930594266</v>
      </c>
      <c r="E759" s="2">
        <f t="shared" si="120"/>
        <v>5</v>
      </c>
      <c r="F759" s="9">
        <f t="shared" si="114"/>
        <v>0.63387659652971329</v>
      </c>
      <c r="G759" s="9">
        <f>CompoundDensity*F759/10</f>
        <v>5.0625822135038613E-2</v>
      </c>
      <c r="H759" s="11">
        <f>[1]!StoppingPower(Zb,Ab,B759,Zt1_,ElossModel)/ft1_</f>
        <v>5.1879612758333327</v>
      </c>
      <c r="I759" s="11">
        <f>[1]!StoppingPower(Zb,Ab,B759,Zt2_,ElossModel)/ft2_</f>
        <v>6.1289474400000001</v>
      </c>
      <c r="J759" s="11">
        <f t="shared" si="115"/>
        <v>5.4232078168749993</v>
      </c>
      <c r="K759" s="4">
        <f t="shared" si="116"/>
        <v>0.27455435433846476</v>
      </c>
      <c r="L759" s="4">
        <f t="shared" si="112"/>
        <v>4.7402355108050603E-3</v>
      </c>
      <c r="M759" s="5">
        <f t="shared" si="117"/>
        <v>483.63913263744234</v>
      </c>
      <c r="N759" s="5">
        <f t="shared" si="118"/>
        <v>38.62680660635457</v>
      </c>
    </row>
    <row r="760" spans="1:14" x14ac:dyDescent="0.25">
      <c r="A760" s="2">
        <f t="shared" si="113"/>
        <v>3790</v>
      </c>
      <c r="B760" s="6">
        <f t="shared" si="119"/>
        <v>96.429877604517813</v>
      </c>
      <c r="C760" s="4">
        <f>[1]!Energy2Beta(B760)</f>
        <v>0.42287145906713752</v>
      </c>
      <c r="D760" s="4">
        <f t="shared" si="111"/>
        <v>0.12677263471373715</v>
      </c>
      <c r="E760" s="2">
        <f t="shared" si="120"/>
        <v>5</v>
      </c>
      <c r="F760" s="9">
        <f t="shared" si="114"/>
        <v>0.63386317356868571</v>
      </c>
      <c r="G760" s="9">
        <f>CompoundDensity*F760/10</f>
        <v>5.0624750083410219E-2</v>
      </c>
      <c r="H760" s="11">
        <f>[1]!StoppingPower(Zb,Ab,B760,Zt1_,ElossModel)/ft1_</f>
        <v>5.1881414408333333</v>
      </c>
      <c r="I760" s="11">
        <f>[1]!StoppingPower(Zb,Ab,B760,Zt2_,ElossModel)/ft2_</f>
        <v>6.1291691999999998</v>
      </c>
      <c r="J760" s="11">
        <f t="shared" si="115"/>
        <v>5.4233983806249997</v>
      </c>
      <c r="K760" s="4">
        <f t="shared" si="116"/>
        <v>0.27455818762191231</v>
      </c>
      <c r="L760" s="4">
        <f t="shared" si="112"/>
        <v>4.7403016932058631E-3</v>
      </c>
      <c r="M760" s="5">
        <f t="shared" si="117"/>
        <v>484.27299581101101</v>
      </c>
      <c r="N760" s="5">
        <f t="shared" si="118"/>
        <v>38.677431356437978</v>
      </c>
    </row>
    <row r="761" spans="1:14" x14ac:dyDescent="0.25">
      <c r="A761" s="2">
        <f t="shared" si="113"/>
        <v>3795</v>
      </c>
      <c r="B761" s="6">
        <f t="shared" si="119"/>
        <v>96.425137302824609</v>
      </c>
      <c r="C761" s="4">
        <f>[1]!Energy2Beta(B761)</f>
        <v>0.4228625037194545</v>
      </c>
      <c r="D761" s="4">
        <f t="shared" si="111"/>
        <v>0.12676994999005525</v>
      </c>
      <c r="E761" s="2">
        <f t="shared" si="120"/>
        <v>5</v>
      </c>
      <c r="F761" s="9">
        <f t="shared" si="114"/>
        <v>0.63384974995027621</v>
      </c>
      <c r="G761" s="9">
        <f>CompoundDensity*F761/10</f>
        <v>5.0623677979278713E-2</v>
      </c>
      <c r="H761" s="11">
        <f>[1]!StoppingPower(Zb,Ab,B761,Zt1_,ElossModel)/ft1_</f>
        <v>5.1883115966666669</v>
      </c>
      <c r="I761" s="11">
        <f>[1]!StoppingPower(Zb,Ab,B761,Zt2_,ElossModel)/ft2_</f>
        <v>6.1293859199999998</v>
      </c>
      <c r="J761" s="11">
        <f t="shared" si="115"/>
        <v>5.4235801774999999</v>
      </c>
      <c r="K761" s="4">
        <f t="shared" si="116"/>
        <v>0.27456157640055928</v>
      </c>
      <c r="L761" s="4">
        <f t="shared" si="112"/>
        <v>4.7403602011429138E-3</v>
      </c>
      <c r="M761" s="5">
        <f t="shared" si="117"/>
        <v>484.9068455609613</v>
      </c>
      <c r="N761" s="5">
        <f t="shared" si="118"/>
        <v>38.72805503441726</v>
      </c>
    </row>
    <row r="762" spans="1:14" x14ac:dyDescent="0.25">
      <c r="A762" s="2">
        <f t="shared" si="113"/>
        <v>3800</v>
      </c>
      <c r="B762" s="6">
        <f t="shared" si="119"/>
        <v>96.420396942623469</v>
      </c>
      <c r="C762" s="4">
        <f>[1]!Energy2Beta(B762)</f>
        <v>0.4228535479476746</v>
      </c>
      <c r="D762" s="4">
        <f t="shared" si="111"/>
        <v>0.12676726513923336</v>
      </c>
      <c r="E762" s="2">
        <f t="shared" si="120"/>
        <v>5</v>
      </c>
      <c r="F762" s="9">
        <f t="shared" si="114"/>
        <v>0.63383632569616677</v>
      </c>
      <c r="G762" s="9">
        <f>CompoundDensity*F762/10</f>
        <v>5.0622605824375756E-2</v>
      </c>
      <c r="H762" s="11">
        <f>[1]!StoppingPower(Zb,Ab,B762,Zt1_,ElossModel)/ft1_</f>
        <v>5.1884917616666666</v>
      </c>
      <c r="I762" s="11">
        <f>[1]!StoppingPower(Zb,Ab,B762,Zt2_,ElossModel)/ft2_</f>
        <v>6.1296026399999999</v>
      </c>
      <c r="J762" s="11">
        <f t="shared" si="115"/>
        <v>5.4237694812499999</v>
      </c>
      <c r="K762" s="4">
        <f t="shared" si="116"/>
        <v>0.2745653445315977</v>
      </c>
      <c r="L762" s="4">
        <f t="shared" si="112"/>
        <v>4.7404252586744208E-3</v>
      </c>
      <c r="M762" s="5">
        <f t="shared" si="117"/>
        <v>485.54068188665747</v>
      </c>
      <c r="N762" s="5">
        <f t="shared" si="118"/>
        <v>38.778677640241632</v>
      </c>
    </row>
    <row r="763" spans="1:14" x14ac:dyDescent="0.25">
      <c r="A763" s="2">
        <f t="shared" si="113"/>
        <v>3805</v>
      </c>
      <c r="B763" s="6">
        <f t="shared" si="119"/>
        <v>96.415656517364795</v>
      </c>
      <c r="C763" s="4">
        <f>[1]!Energy2Beta(B763)</f>
        <v>0.42284459173938921</v>
      </c>
      <c r="D763" s="4">
        <f t="shared" si="111"/>
        <v>0.12676458015755149</v>
      </c>
      <c r="E763" s="2">
        <f t="shared" si="120"/>
        <v>5</v>
      </c>
      <c r="F763" s="9">
        <f t="shared" si="114"/>
        <v>0.63382290078775738</v>
      </c>
      <c r="G763" s="9">
        <f>CompoundDensity*F763/10</f>
        <v>5.0621533617215816E-2</v>
      </c>
      <c r="H763" s="11">
        <f>[1]!StoppingPower(Zb,Ab,B763,Zt1_,ElossModel)/ft1_</f>
        <v>5.1886719266666663</v>
      </c>
      <c r="I763" s="11">
        <f>[1]!StoppingPower(Zb,Ab,B763,Zt2_,ElossModel)/ft2_</f>
        <v>6.1298193599999999</v>
      </c>
      <c r="J763" s="11">
        <f t="shared" si="115"/>
        <v>5.4239587849999999</v>
      </c>
      <c r="K763" s="4">
        <f t="shared" si="116"/>
        <v>0.27456911197327055</v>
      </c>
      <c r="L763" s="4">
        <f t="shared" si="112"/>
        <v>4.7404903043038937E-3</v>
      </c>
      <c r="M763" s="5">
        <f t="shared" si="117"/>
        <v>486.17450478744524</v>
      </c>
      <c r="N763" s="5">
        <f t="shared" si="118"/>
        <v>38.82929917385885</v>
      </c>
    </row>
    <row r="764" spans="1:14" x14ac:dyDescent="0.25">
      <c r="A764" s="2">
        <f t="shared" si="113"/>
        <v>3810</v>
      </c>
      <c r="B764" s="6">
        <f t="shared" si="119"/>
        <v>96.410916027060495</v>
      </c>
      <c r="C764" s="4">
        <f>[1]!Energy2Beta(B764)</f>
        <v>0.42283563509458583</v>
      </c>
      <c r="D764" s="4">
        <f t="shared" si="111"/>
        <v>0.12676189504500587</v>
      </c>
      <c r="E764" s="2">
        <f t="shared" si="120"/>
        <v>5</v>
      </c>
      <c r="F764" s="9">
        <f t="shared" si="114"/>
        <v>0.6338094752250294</v>
      </c>
      <c r="G764" s="9">
        <f>CompoundDensity*F764/10</f>
        <v>5.0620461357797422E-2</v>
      </c>
      <c r="H764" s="11">
        <f>[1]!StoppingPower(Zb,Ab,B764,Zt1_,ElossModel)/ft1_</f>
        <v>5.1888520916666661</v>
      </c>
      <c r="I764" s="11">
        <f>[1]!StoppingPower(Zb,Ab,B764,Zt2_,ElossModel)/ft2_</f>
        <v>6.13003608</v>
      </c>
      <c r="J764" s="11">
        <f t="shared" si="115"/>
        <v>5.42414808875</v>
      </c>
      <c r="K764" s="4">
        <f t="shared" si="116"/>
        <v>0.27457287872554009</v>
      </c>
      <c r="L764" s="4">
        <f t="shared" si="112"/>
        <v>4.740555338030682E-3</v>
      </c>
      <c r="M764" s="5">
        <f t="shared" si="117"/>
        <v>486.80831426267025</v>
      </c>
      <c r="N764" s="5">
        <f t="shared" si="118"/>
        <v>38.879919635216645</v>
      </c>
    </row>
    <row r="765" spans="1:14" x14ac:dyDescent="0.25">
      <c r="A765" s="2">
        <f t="shared" si="113"/>
        <v>3815</v>
      </c>
      <c r="B765" s="6">
        <f t="shared" si="119"/>
        <v>96.406175471722463</v>
      </c>
      <c r="C765" s="4">
        <f>[1]!Energy2Beta(B765)</f>
        <v>0.42282667801325119</v>
      </c>
      <c r="D765" s="4">
        <f t="shared" si="111"/>
        <v>0.12675920980159258</v>
      </c>
      <c r="E765" s="2">
        <f t="shared" si="120"/>
        <v>5</v>
      </c>
      <c r="F765" s="9">
        <f t="shared" si="114"/>
        <v>0.63379604900796294</v>
      </c>
      <c r="G765" s="9">
        <f>CompoundDensity*F765/10</f>
        <v>5.0619389046118977E-2</v>
      </c>
      <c r="H765" s="11">
        <f>[1]!StoppingPower(Zb,Ab,B765,Zt1_,ElossModel)/ft1_</f>
        <v>5.1890322566666667</v>
      </c>
      <c r="I765" s="11">
        <f>[1]!StoppingPower(Zb,Ab,B765,Zt2_,ElossModel)/ft2_</f>
        <v>6.1302578399999996</v>
      </c>
      <c r="J765" s="11">
        <f t="shared" si="115"/>
        <v>5.4243386524999995</v>
      </c>
      <c r="K765" s="4">
        <f t="shared" si="116"/>
        <v>0.27457670856879823</v>
      </c>
      <c r="L765" s="4">
        <f t="shared" si="112"/>
        <v>4.7406214610359303E-3</v>
      </c>
      <c r="M765" s="5">
        <f t="shared" si="117"/>
        <v>487.44211031167822</v>
      </c>
      <c r="N765" s="5">
        <f t="shared" si="118"/>
        <v>38.930539024262764</v>
      </c>
    </row>
    <row r="766" spans="1:14" x14ac:dyDescent="0.25">
      <c r="A766" s="2">
        <f t="shared" si="113"/>
        <v>3820</v>
      </c>
      <c r="B766" s="6">
        <f t="shared" si="119"/>
        <v>96.401434850261424</v>
      </c>
      <c r="C766" s="4">
        <f>[1]!Energy2Beta(B766)</f>
        <v>0.42281772049329253</v>
      </c>
      <c r="D766" s="4">
        <f t="shared" si="111"/>
        <v>0.12675652442668417</v>
      </c>
      <c r="E766" s="2">
        <f t="shared" si="120"/>
        <v>5</v>
      </c>
      <c r="F766" s="9">
        <f t="shared" si="114"/>
        <v>0.63378262213342085</v>
      </c>
      <c r="G766" s="9">
        <f>CompoundDensity*F766/10</f>
        <v>5.0618316681929919E-2</v>
      </c>
      <c r="H766" s="11">
        <f>[1]!StoppingPower(Zb,Ab,B766,Zt1_,ElossModel)/ft1_</f>
        <v>5.1892124216666664</v>
      </c>
      <c r="I766" s="11">
        <f>[1]!StoppingPower(Zb,Ab,B766,Zt2_,ElossModel)/ft2_</f>
        <v>6.1304745599999997</v>
      </c>
      <c r="J766" s="11">
        <f t="shared" si="115"/>
        <v>5.4245279562499995</v>
      </c>
      <c r="K766" s="4">
        <f t="shared" si="116"/>
        <v>0.27458047393944457</v>
      </c>
      <c r="L766" s="4">
        <f t="shared" si="112"/>
        <v>4.7406864709087192E-3</v>
      </c>
      <c r="M766" s="5">
        <f t="shared" si="117"/>
        <v>488.07589293381164</v>
      </c>
      <c r="N766" s="5">
        <f t="shared" si="118"/>
        <v>38.981157340944691</v>
      </c>
    </row>
    <row r="767" spans="1:14" x14ac:dyDescent="0.25">
      <c r="A767" s="2">
        <f t="shared" si="113"/>
        <v>3825</v>
      </c>
      <c r="B767" s="6">
        <f t="shared" si="119"/>
        <v>96.396694163790514</v>
      </c>
      <c r="C767" s="4">
        <f>[1]!Energy2Beta(B767)</f>
        <v>0.4228087625367779</v>
      </c>
      <c r="D767" s="4">
        <f t="shared" si="111"/>
        <v>0.12675383892090064</v>
      </c>
      <c r="E767" s="2">
        <f t="shared" si="120"/>
        <v>5</v>
      </c>
      <c r="F767" s="9">
        <f t="shared" si="114"/>
        <v>0.63376919460450321</v>
      </c>
      <c r="G767" s="9">
        <f>CompoundDensity*F767/10</f>
        <v>5.0617244265477854E-2</v>
      </c>
      <c r="H767" s="11">
        <f>[1]!StoppingPower(Zb,Ab,B767,Zt1_,ElossModel)/ft1_</f>
        <v>5.1893925866666661</v>
      </c>
      <c r="I767" s="11">
        <f>[1]!StoppingPower(Zb,Ab,B767,Zt2_,ElossModel)/ft2_</f>
        <v>6.1306912799999997</v>
      </c>
      <c r="J767" s="11">
        <f t="shared" si="115"/>
        <v>5.4247172599999995</v>
      </c>
      <c r="K767" s="4">
        <f t="shared" si="116"/>
        <v>0.27458423862057374</v>
      </c>
      <c r="L767" s="4">
        <f t="shared" si="112"/>
        <v>4.7407514688768571E-3</v>
      </c>
      <c r="M767" s="5">
        <f t="shared" si="117"/>
        <v>488.70966212841614</v>
      </c>
      <c r="N767" s="5">
        <f t="shared" si="118"/>
        <v>39.031774585210165</v>
      </c>
    </row>
    <row r="768" spans="1:14" x14ac:dyDescent="0.25">
      <c r="A768" s="2">
        <f t="shared" si="113"/>
        <v>3830</v>
      </c>
      <c r="B768" s="6">
        <f t="shared" si="119"/>
        <v>96.391953412321641</v>
      </c>
      <c r="C768" s="4">
        <f>[1]!Energy2Beta(B768)</f>
        <v>0.42279980414369411</v>
      </c>
      <c r="D768" s="4">
        <f t="shared" si="111"/>
        <v>0.12675115328423806</v>
      </c>
      <c r="E768" s="2">
        <f t="shared" si="120"/>
        <v>5</v>
      </c>
      <c r="F768" s="9">
        <f t="shared" si="114"/>
        <v>0.63375576642119025</v>
      </c>
      <c r="G768" s="9">
        <f>CompoundDensity*F768/10</f>
        <v>5.06161717967612E-2</v>
      </c>
      <c r="H768" s="11">
        <f>[1]!StoppingPower(Zb,Ab,B768,Zt1_,ElossModel)/ft1_</f>
        <v>5.1895727516666668</v>
      </c>
      <c r="I768" s="11">
        <f>[1]!StoppingPower(Zb,Ab,B768,Zt2_,ElossModel)/ft2_</f>
        <v>6.1309079999999998</v>
      </c>
      <c r="J768" s="11">
        <f t="shared" si="115"/>
        <v>5.4249065637499996</v>
      </c>
      <c r="K768" s="4">
        <f t="shared" si="116"/>
        <v>0.27458800261214744</v>
      </c>
      <c r="L768" s="4">
        <f t="shared" si="112"/>
        <v>4.7408164549396824E-3</v>
      </c>
      <c r="M768" s="5">
        <f t="shared" si="117"/>
        <v>489.34341789483733</v>
      </c>
      <c r="N768" s="5">
        <f t="shared" si="118"/>
        <v>39.082390757006927</v>
      </c>
    </row>
    <row r="769" spans="1:14" x14ac:dyDescent="0.25">
      <c r="A769" s="2">
        <f t="shared" si="113"/>
        <v>3835</v>
      </c>
      <c r="B769" s="6">
        <f t="shared" si="119"/>
        <v>96.3872125958667</v>
      </c>
      <c r="C769" s="4">
        <f>[1]!Energy2Beta(B769)</f>
        <v>0.42279084531402911</v>
      </c>
      <c r="D769" s="4">
        <f t="shared" si="111"/>
        <v>0.12674846751669278</v>
      </c>
      <c r="E769" s="2">
        <f t="shared" si="120"/>
        <v>5</v>
      </c>
      <c r="F769" s="9">
        <f t="shared" si="114"/>
        <v>0.63374233758346388</v>
      </c>
      <c r="G769" s="9">
        <f>CompoundDensity*F769/10</f>
        <v>5.0615099275778508E-2</v>
      </c>
      <c r="H769" s="11">
        <f>[1]!StoppingPower(Zb,Ab,B769,Zt1_,ElossModel)/ft1_</f>
        <v>5.1897529166666665</v>
      </c>
      <c r="I769" s="11">
        <f>[1]!StoppingPower(Zb,Ab,B769,Zt2_,ElossModel)/ft2_</f>
        <v>6.1311297599999994</v>
      </c>
      <c r="J769" s="11">
        <f t="shared" si="115"/>
        <v>5.4250971274999999</v>
      </c>
      <c r="K769" s="4">
        <f t="shared" si="116"/>
        <v>0.2745918296891533</v>
      </c>
      <c r="L769" s="4">
        <f t="shared" si="112"/>
        <v>4.7408825301850357E-3</v>
      </c>
      <c r="M769" s="5">
        <f t="shared" si="117"/>
        <v>489.97716023242077</v>
      </c>
      <c r="N769" s="5">
        <f t="shared" si="118"/>
        <v>39.133005856282708</v>
      </c>
    </row>
    <row r="770" spans="1:14" x14ac:dyDescent="0.25">
      <c r="A770" s="2">
        <f t="shared" si="113"/>
        <v>3840</v>
      </c>
      <c r="B770" s="6">
        <f t="shared" si="119"/>
        <v>96.382471713336514</v>
      </c>
      <c r="C770" s="4">
        <f>[1]!Energy2Beta(B770)</f>
        <v>0.42278188604568934</v>
      </c>
      <c r="D770" s="4">
        <f t="shared" si="111"/>
        <v>0.12674578161763719</v>
      </c>
      <c r="E770" s="2">
        <f t="shared" si="120"/>
        <v>5</v>
      </c>
      <c r="F770" s="9">
        <f t="shared" si="114"/>
        <v>0.63372890808818594</v>
      </c>
      <c r="G770" s="9">
        <f>CompoundDensity*F770/10</f>
        <v>5.0614026702279144E-2</v>
      </c>
      <c r="H770" s="11">
        <f>[1]!StoppingPower(Zb,Ab,B770,Zt1_,ElossModel)/ft1_</f>
        <v>5.1899330816666662</v>
      </c>
      <c r="I770" s="11">
        <f>[1]!StoppingPower(Zb,Ab,B770,Zt2_,ElossModel)/ft2_</f>
        <v>6.1313464799999995</v>
      </c>
      <c r="J770" s="11">
        <f t="shared" si="115"/>
        <v>5.4252864312499991</v>
      </c>
      <c r="K770" s="4">
        <f t="shared" si="116"/>
        <v>0.27459559229880015</v>
      </c>
      <c r="L770" s="4">
        <f t="shared" si="112"/>
        <v>4.7409474923886192E-3</v>
      </c>
      <c r="M770" s="5">
        <f t="shared" si="117"/>
        <v>490.61088914050896</v>
      </c>
      <c r="N770" s="5">
        <f t="shared" si="118"/>
        <v>39.183619882984985</v>
      </c>
    </row>
    <row r="771" spans="1:14" x14ac:dyDescent="0.25">
      <c r="A771" s="2">
        <f t="shared" si="113"/>
        <v>3845</v>
      </c>
      <c r="B771" s="6">
        <f t="shared" si="119"/>
        <v>96.37773076584412</v>
      </c>
      <c r="C771" s="4">
        <f>[1]!Energy2Beta(B771)</f>
        <v>0.42277292634074287</v>
      </c>
      <c r="D771" s="4">
        <f t="shared" ref="D771:D834" si="121">+C771*vc</f>
        <v>0.12674309558769131</v>
      </c>
      <c r="E771" s="2">
        <f t="shared" si="120"/>
        <v>5</v>
      </c>
      <c r="F771" s="9">
        <f t="shared" si="114"/>
        <v>0.63371547793845662</v>
      </c>
      <c r="G771" s="9">
        <f>CompoundDensity*F771/10</f>
        <v>5.0612954076510716E-2</v>
      </c>
      <c r="H771" s="11">
        <f>[1]!StoppingPower(Zb,Ab,B771,Zt1_,ElossModel)/ft1_</f>
        <v>5.1901132466666668</v>
      </c>
      <c r="I771" s="11">
        <f>[1]!StoppingPower(Zb,Ab,B771,Zt2_,ElossModel)/ft2_</f>
        <v>6.1315632000000004</v>
      </c>
      <c r="J771" s="11">
        <f t="shared" si="115"/>
        <v>5.4254757350000009</v>
      </c>
      <c r="K771" s="4">
        <f t="shared" si="116"/>
        <v>0.27459935421877829</v>
      </c>
      <c r="L771" s="4">
        <f t="shared" ref="L771:L834" si="122">+K771/Mb</f>
        <v>4.7410124426849358E-3</v>
      </c>
      <c r="M771" s="5">
        <f t="shared" si="117"/>
        <v>491.2446046184474</v>
      </c>
      <c r="N771" s="5">
        <f t="shared" si="118"/>
        <v>39.234232837061498</v>
      </c>
    </row>
    <row r="772" spans="1:14" x14ac:dyDescent="0.25">
      <c r="A772" s="2">
        <f t="shared" ref="A772:A835" si="123">+A771+time_step</f>
        <v>3850</v>
      </c>
      <c r="B772" s="6">
        <f t="shared" si="119"/>
        <v>96.372989753401441</v>
      </c>
      <c r="C772" s="4">
        <f>[1]!Energy2Beta(B772)</f>
        <v>0.42276396619917678</v>
      </c>
      <c r="D772" s="4">
        <f t="shared" si="121"/>
        <v>0.12674040942685122</v>
      </c>
      <c r="E772" s="2">
        <f t="shared" si="120"/>
        <v>5</v>
      </c>
      <c r="F772" s="9">
        <f t="shared" ref="F772:F835" si="124">+E772*D772</f>
        <v>0.63370204713425604</v>
      </c>
      <c r="G772" s="9">
        <f>CompoundDensity*F772/10</f>
        <v>5.0611881398471628E-2</v>
      </c>
      <c r="H772" s="11">
        <f>[1]!StoppingPower(Zb,Ab,B772,Zt1_,ElossModel)/ft1_</f>
        <v>5.1902934116666666</v>
      </c>
      <c r="I772" s="11">
        <f>[1]!StoppingPower(Zb,Ab,B772,Zt2_,ElossModel)/ft2_</f>
        <v>6.1317799200000005</v>
      </c>
      <c r="J772" s="11">
        <f t="shared" ref="J772:J835" si="125">+H772*Pt1_+I772*Pt2_</f>
        <v>5.4256650387500001</v>
      </c>
      <c r="K772" s="4">
        <f t="shared" ref="K772:K835" si="126">+J772*G772</f>
        <v>0.27460311544904897</v>
      </c>
      <c r="L772" s="4">
        <f t="shared" si="122"/>
        <v>4.7410773810733151E-3</v>
      </c>
      <c r="M772" s="5">
        <f t="shared" ref="M772:M835" si="127">+M771+F772</f>
        <v>491.87830666558165</v>
      </c>
      <c r="N772" s="5">
        <f t="shared" ref="N772:N835" si="128">+N771+G772</f>
        <v>39.284844718459972</v>
      </c>
    </row>
    <row r="773" spans="1:14" x14ac:dyDescent="0.25">
      <c r="A773" s="2">
        <f t="shared" si="123"/>
        <v>3855</v>
      </c>
      <c r="B773" s="6">
        <f t="shared" ref="B773:B836" si="129">+B772-L772</f>
        <v>96.368248676020372</v>
      </c>
      <c r="C773" s="4">
        <f>[1]!Energy2Beta(B773)</f>
        <v>0.42275500562097867</v>
      </c>
      <c r="D773" s="4">
        <f t="shared" si="121"/>
        <v>0.12673772313511319</v>
      </c>
      <c r="E773" s="2">
        <f t="shared" ref="E773:E836" si="130">+A773-A772</f>
        <v>5</v>
      </c>
      <c r="F773" s="9">
        <f t="shared" si="124"/>
        <v>0.633688615675566</v>
      </c>
      <c r="G773" s="9">
        <f>CompoundDensity*F773/10</f>
        <v>5.0610808668160437E-2</v>
      </c>
      <c r="H773" s="11">
        <f>[1]!StoppingPower(Zb,Ab,B773,Zt1_,ElossModel)/ft1_</f>
        <v>5.1904735766666663</v>
      </c>
      <c r="I773" s="11">
        <f>[1]!StoppingPower(Zb,Ab,B773,Zt2_,ElossModel)/ft2_</f>
        <v>6.1320016800000001</v>
      </c>
      <c r="J773" s="11">
        <f t="shared" si="125"/>
        <v>5.4258556025000004</v>
      </c>
      <c r="K773" s="4">
        <f t="shared" si="126"/>
        <v>0.27460693975919387</v>
      </c>
      <c r="L773" s="4">
        <f t="shared" si="122"/>
        <v>4.7411434085482644E-3</v>
      </c>
      <c r="M773" s="5">
        <f t="shared" si="127"/>
        <v>492.51199528125721</v>
      </c>
      <c r="N773" s="5">
        <f t="shared" si="128"/>
        <v>39.335455527128133</v>
      </c>
    </row>
    <row r="774" spans="1:14" x14ac:dyDescent="0.25">
      <c r="A774" s="2">
        <f t="shared" si="123"/>
        <v>3860</v>
      </c>
      <c r="B774" s="6">
        <f t="shared" si="129"/>
        <v>96.36350753261182</v>
      </c>
      <c r="C774" s="4">
        <f>[1]!Energy2Beta(B774)</f>
        <v>0.42274604460405474</v>
      </c>
      <c r="D774" s="4">
        <f t="shared" si="121"/>
        <v>0.12673503671184957</v>
      </c>
      <c r="E774" s="2">
        <f t="shared" si="130"/>
        <v>5</v>
      </c>
      <c r="F774" s="9">
        <f t="shared" si="124"/>
        <v>0.6336751835592479</v>
      </c>
      <c r="G774" s="9">
        <f>CompoundDensity*F774/10</f>
        <v>5.0609735885326454E-2</v>
      </c>
      <c r="H774" s="11">
        <f>[1]!StoppingPower(Zb,Ab,B774,Zt1_,ElossModel)/ft1_</f>
        <v>5.1906537416666669</v>
      </c>
      <c r="I774" s="11">
        <f>[1]!StoppingPower(Zb,Ab,B774,Zt2_,ElossModel)/ft2_</f>
        <v>6.1322183999999993</v>
      </c>
      <c r="J774" s="11">
        <f t="shared" si="125"/>
        <v>5.4260449062500005</v>
      </c>
      <c r="K774" s="4">
        <f t="shared" si="126"/>
        <v>0.27461069960723344</v>
      </c>
      <c r="L774" s="4">
        <f t="shared" si="122"/>
        <v>4.7412083230721491E-3</v>
      </c>
      <c r="M774" s="5">
        <f t="shared" si="127"/>
        <v>493.14567046481648</v>
      </c>
      <c r="N774" s="5">
        <f t="shared" si="128"/>
        <v>39.386065263013457</v>
      </c>
    </row>
    <row r="775" spans="1:14" x14ac:dyDescent="0.25">
      <c r="A775" s="2">
        <f t="shared" si="123"/>
        <v>3865</v>
      </c>
      <c r="B775" s="6">
        <f t="shared" si="129"/>
        <v>96.358766324288752</v>
      </c>
      <c r="C775" s="4">
        <f>[1]!Energy2Beta(B775)</f>
        <v>0.42273708315047359</v>
      </c>
      <c r="D775" s="4">
        <f t="shared" si="121"/>
        <v>0.12673235015768047</v>
      </c>
      <c r="E775" s="2">
        <f t="shared" si="130"/>
        <v>5</v>
      </c>
      <c r="F775" s="9">
        <f t="shared" si="124"/>
        <v>0.63366175078840237</v>
      </c>
      <c r="G775" s="9">
        <f>CompoundDensity*F775/10</f>
        <v>5.0608663050217328E-2</v>
      </c>
      <c r="H775" s="11">
        <f>[1]!StoppingPower(Zb,Ab,B775,Zt1_,ElossModel)/ft1_</f>
        <v>5.1908339066666658</v>
      </c>
      <c r="I775" s="11">
        <f>[1]!StoppingPower(Zb,Ab,B775,Zt2_,ElossModel)/ft2_</f>
        <v>6.1324351199999994</v>
      </c>
      <c r="J775" s="11">
        <f t="shared" si="125"/>
        <v>5.4262342099999996</v>
      </c>
      <c r="K775" s="4">
        <f t="shared" si="126"/>
        <v>0.27461445876545221</v>
      </c>
      <c r="L775" s="4">
        <f t="shared" si="122"/>
        <v>4.7412732256861406E-3</v>
      </c>
      <c r="M775" s="5">
        <f t="shared" si="127"/>
        <v>493.77933221560488</v>
      </c>
      <c r="N775" s="5">
        <f t="shared" si="128"/>
        <v>39.436673926063676</v>
      </c>
    </row>
    <row r="776" spans="1:14" x14ac:dyDescent="0.25">
      <c r="A776" s="2">
        <f t="shared" si="123"/>
        <v>3870</v>
      </c>
      <c r="B776" s="6">
        <f t="shared" si="129"/>
        <v>96.354025051063061</v>
      </c>
      <c r="C776" s="4">
        <f>[1]!Energy2Beta(B776)</f>
        <v>0.42272812126022252</v>
      </c>
      <c r="D776" s="4">
        <f t="shared" si="121"/>
        <v>0.12672966347260212</v>
      </c>
      <c r="E776" s="2">
        <f t="shared" si="130"/>
        <v>5</v>
      </c>
      <c r="F776" s="9">
        <f t="shared" si="124"/>
        <v>0.63364831736301053</v>
      </c>
      <c r="G776" s="9">
        <f>CompoundDensity*F776/10</f>
        <v>5.0607590162831562E-2</v>
      </c>
      <c r="H776" s="11">
        <f>[1]!StoppingPower(Zb,Ab,B776,Zt1_,ElossModel)/ft1_</f>
        <v>5.1910140716666664</v>
      </c>
      <c r="I776" s="11">
        <f>[1]!StoppingPower(Zb,Ab,B776,Zt2_,ElossModel)/ft2_</f>
        <v>6.1326518400000003</v>
      </c>
      <c r="J776" s="11">
        <f t="shared" si="125"/>
        <v>5.4264235137499996</v>
      </c>
      <c r="K776" s="4">
        <f t="shared" si="126"/>
        <v>0.27461821723381236</v>
      </c>
      <c r="L776" s="4">
        <f t="shared" si="122"/>
        <v>4.7413381163895858E-3</v>
      </c>
      <c r="M776" s="5">
        <f t="shared" si="127"/>
        <v>494.41298053296788</v>
      </c>
      <c r="N776" s="5">
        <f t="shared" si="128"/>
        <v>39.48728151622651</v>
      </c>
    </row>
    <row r="777" spans="1:14" x14ac:dyDescent="0.25">
      <c r="A777" s="2">
        <f t="shared" si="123"/>
        <v>3875</v>
      </c>
      <c r="B777" s="6">
        <f t="shared" si="129"/>
        <v>96.349283712946672</v>
      </c>
      <c r="C777" s="4">
        <f>[1]!Energy2Beta(B777)</f>
        <v>0.42271915893328854</v>
      </c>
      <c r="D777" s="4">
        <f t="shared" si="121"/>
        <v>0.12672697665661056</v>
      </c>
      <c r="E777" s="2">
        <f t="shared" si="130"/>
        <v>5</v>
      </c>
      <c r="F777" s="9">
        <f t="shared" si="124"/>
        <v>0.63363488328305284</v>
      </c>
      <c r="G777" s="9">
        <f>CompoundDensity*F777/10</f>
        <v>5.0606517223167578E-2</v>
      </c>
      <c r="H777" s="11">
        <f>[1]!StoppingPower(Zb,Ab,B777,Zt1_,ElossModel)/ft1_</f>
        <v>5.191194236666667</v>
      </c>
      <c r="I777" s="11">
        <f>[1]!StoppingPower(Zb,Ab,B777,Zt2_,ElossModel)/ft2_</f>
        <v>6.1328735999999999</v>
      </c>
      <c r="J777" s="11">
        <f t="shared" si="125"/>
        <v>5.4266140775</v>
      </c>
      <c r="K777" s="4">
        <f t="shared" si="126"/>
        <v>0.27462203877648739</v>
      </c>
      <c r="L777" s="4">
        <f t="shared" si="122"/>
        <v>4.741404096083617E-3</v>
      </c>
      <c r="M777" s="5">
        <f t="shared" si="127"/>
        <v>495.04661541625092</v>
      </c>
      <c r="N777" s="5">
        <f t="shared" si="128"/>
        <v>39.537888033449676</v>
      </c>
    </row>
    <row r="778" spans="1:14" x14ac:dyDescent="0.25">
      <c r="A778" s="2">
        <f t="shared" si="123"/>
        <v>3880</v>
      </c>
      <c r="B778" s="6">
        <f t="shared" si="129"/>
        <v>96.344542308850592</v>
      </c>
      <c r="C778" s="4">
        <f>[1]!Energy2Beta(B778)</f>
        <v>0.42271019616757838</v>
      </c>
      <c r="D778" s="4">
        <f t="shared" si="121"/>
        <v>0.12672428970907831</v>
      </c>
      <c r="E778" s="2">
        <f t="shared" si="130"/>
        <v>5</v>
      </c>
      <c r="F778" s="9">
        <f t="shared" si="124"/>
        <v>0.6336214485453916</v>
      </c>
      <c r="G778" s="9">
        <f>CompoundDensity*F778/10</f>
        <v>5.0605444230974794E-2</v>
      </c>
      <c r="H778" s="11">
        <f>[1]!StoppingPower(Zb,Ab,B778,Zt1_,ElossModel)/ft1_</f>
        <v>5.1913744016666659</v>
      </c>
      <c r="I778" s="11">
        <f>[1]!StoppingPower(Zb,Ab,B778,Zt2_,ElossModel)/ft2_</f>
        <v>6.13309032</v>
      </c>
      <c r="J778" s="11">
        <f t="shared" si="125"/>
        <v>5.4268033812499992</v>
      </c>
      <c r="K778" s="4">
        <f t="shared" si="126"/>
        <v>0.27462579586231228</v>
      </c>
      <c r="L778" s="4">
        <f t="shared" si="122"/>
        <v>4.7414689629173166E-3</v>
      </c>
      <c r="M778" s="5">
        <f t="shared" si="127"/>
        <v>495.68023686479631</v>
      </c>
      <c r="N778" s="5">
        <f t="shared" si="128"/>
        <v>39.58849347768065</v>
      </c>
    </row>
    <row r="779" spans="1:14" x14ac:dyDescent="0.25">
      <c r="A779" s="2">
        <f t="shared" si="123"/>
        <v>3885</v>
      </c>
      <c r="B779" s="6">
        <f t="shared" si="129"/>
        <v>96.339800839887673</v>
      </c>
      <c r="C779" s="4">
        <f>[1]!Energy2Beta(B779)</f>
        <v>0.42270123296516016</v>
      </c>
      <c r="D779" s="4">
        <f t="shared" si="121"/>
        <v>0.12672160263062537</v>
      </c>
      <c r="E779" s="2">
        <f t="shared" si="130"/>
        <v>5</v>
      </c>
      <c r="F779" s="9">
        <f t="shared" si="124"/>
        <v>0.63360801315312687</v>
      </c>
      <c r="G779" s="9">
        <f>CompoundDensity*F779/10</f>
        <v>5.0604371186500782E-2</v>
      </c>
      <c r="H779" s="11">
        <f>[1]!StoppingPower(Zb,Ab,B779,Zt1_,ElossModel)/ft1_</f>
        <v>5.1915545666666665</v>
      </c>
      <c r="I779" s="11">
        <f>[1]!StoppingPower(Zb,Ab,B779,Zt2_,ElossModel)/ft2_</f>
        <v>6.1333070399999992</v>
      </c>
      <c r="J779" s="11">
        <f t="shared" si="125"/>
        <v>5.4269926849999992</v>
      </c>
      <c r="K779" s="4">
        <f t="shared" si="126"/>
        <v>0.27462955225816449</v>
      </c>
      <c r="L779" s="4">
        <f t="shared" si="122"/>
        <v>4.7415338178385001E-3</v>
      </c>
      <c r="M779" s="5">
        <f t="shared" si="127"/>
        <v>496.31384487794946</v>
      </c>
      <c r="N779" s="5">
        <f t="shared" si="128"/>
        <v>39.639097848867152</v>
      </c>
    </row>
    <row r="780" spans="1:14" x14ac:dyDescent="0.25">
      <c r="A780" s="2">
        <f t="shared" si="123"/>
        <v>3890</v>
      </c>
      <c r="B780" s="6">
        <f t="shared" si="129"/>
        <v>96.335059306069837</v>
      </c>
      <c r="C780" s="4">
        <f>[1]!Energy2Beta(B780)</f>
        <v>0.42269226932602155</v>
      </c>
      <c r="D780" s="4">
        <f t="shared" si="121"/>
        <v>0.126718915421248</v>
      </c>
      <c r="E780" s="2">
        <f t="shared" si="130"/>
        <v>5</v>
      </c>
      <c r="F780" s="9">
        <f t="shared" si="124"/>
        <v>0.63359457710624001</v>
      </c>
      <c r="G780" s="9">
        <f>CompoundDensity*F780/10</f>
        <v>5.0603298089744078E-2</v>
      </c>
      <c r="H780" s="11">
        <f>[1]!StoppingPower(Zb,Ab,B780,Zt1_,ElossModel)/ft1_</f>
        <v>5.1917347316666671</v>
      </c>
      <c r="I780" s="11">
        <f>[1]!StoppingPower(Zb,Ab,B780,Zt2_,ElossModel)/ft2_</f>
        <v>6.1335288000000006</v>
      </c>
      <c r="J780" s="11">
        <f t="shared" si="125"/>
        <v>5.4271832487500005</v>
      </c>
      <c r="K780" s="4">
        <f t="shared" si="126"/>
        <v>0.27463337172416197</v>
      </c>
      <c r="L780" s="4">
        <f t="shared" si="122"/>
        <v>4.7415997616782812E-3</v>
      </c>
      <c r="M780" s="5">
        <f t="shared" si="127"/>
        <v>496.9474394550557</v>
      </c>
      <c r="N780" s="5">
        <f t="shared" si="128"/>
        <v>39.689701146956899</v>
      </c>
    </row>
    <row r="781" spans="1:14" x14ac:dyDescent="0.25">
      <c r="A781" s="2">
        <f t="shared" si="123"/>
        <v>3895</v>
      </c>
      <c r="B781" s="6">
        <f t="shared" si="129"/>
        <v>96.330317706308165</v>
      </c>
      <c r="C781" s="4">
        <f>[1]!Energy2Beta(B781)</f>
        <v>0.42268330524806813</v>
      </c>
      <c r="D781" s="4">
        <f t="shared" si="121"/>
        <v>0.12671622808031835</v>
      </c>
      <c r="E781" s="2">
        <f t="shared" si="130"/>
        <v>5</v>
      </c>
      <c r="F781" s="9">
        <f t="shared" si="124"/>
        <v>0.63358114040159175</v>
      </c>
      <c r="G781" s="9">
        <f>CompoundDensity*F781/10</f>
        <v>5.0602224940453931E-2</v>
      </c>
      <c r="H781" s="11">
        <f>[1]!StoppingPower(Zb,Ab,B781,Zt1_,ElossModel)/ft1_</f>
        <v>5.1919148966666668</v>
      </c>
      <c r="I781" s="11">
        <f>[1]!StoppingPower(Zb,Ab,B781,Zt2_,ElossModel)/ft2_</f>
        <v>6.1337455199999997</v>
      </c>
      <c r="J781" s="11">
        <f t="shared" si="125"/>
        <v>5.4273725524999996</v>
      </c>
      <c r="K781" s="4">
        <f t="shared" si="126"/>
        <v>0.2746371267372506</v>
      </c>
      <c r="L781" s="4">
        <f t="shared" si="122"/>
        <v>4.7416645927257769E-3</v>
      </c>
      <c r="M781" s="5">
        <f t="shared" si="127"/>
        <v>497.58102059545729</v>
      </c>
      <c r="N781" s="5">
        <f t="shared" si="128"/>
        <v>39.740303371897355</v>
      </c>
    </row>
    <row r="782" spans="1:14" x14ac:dyDescent="0.25">
      <c r="A782" s="2">
        <f t="shared" si="123"/>
        <v>3900</v>
      </c>
      <c r="B782" s="6">
        <f t="shared" si="129"/>
        <v>96.325576041715436</v>
      </c>
      <c r="C782" s="4">
        <f>[1]!Energy2Beta(B782)</f>
        <v>0.42267434073336912</v>
      </c>
      <c r="D782" s="4">
        <f t="shared" si="121"/>
        <v>0.12671354060845674</v>
      </c>
      <c r="E782" s="2">
        <f t="shared" si="130"/>
        <v>5</v>
      </c>
      <c r="F782" s="9">
        <f t="shared" si="124"/>
        <v>0.63356770304228371</v>
      </c>
      <c r="G782" s="9">
        <f>CompoundDensity*F782/10</f>
        <v>5.0601151738878067E-2</v>
      </c>
      <c r="H782" s="11">
        <f>[1]!StoppingPower(Zb,Ab,B782,Zt1_,ElossModel)/ft1_</f>
        <v>5.1920950616666666</v>
      </c>
      <c r="I782" s="11">
        <f>[1]!StoppingPower(Zb,Ab,B782,Zt2_,ElossModel)/ft2_</f>
        <v>6.1339622399999998</v>
      </c>
      <c r="J782" s="11">
        <f t="shared" si="125"/>
        <v>5.4275618562499997</v>
      </c>
      <c r="K782" s="4">
        <f t="shared" si="126"/>
        <v>0.27464088106025292</v>
      </c>
      <c r="L782" s="4">
        <f t="shared" si="122"/>
        <v>4.7417294118587954E-3</v>
      </c>
      <c r="M782" s="5">
        <f t="shared" si="127"/>
        <v>498.21458829849956</v>
      </c>
      <c r="N782" s="5">
        <f t="shared" si="128"/>
        <v>39.790904523636236</v>
      </c>
    </row>
    <row r="783" spans="1:14" x14ac:dyDescent="0.25">
      <c r="A783" s="2">
        <f t="shared" si="123"/>
        <v>3905</v>
      </c>
      <c r="B783" s="6">
        <f t="shared" si="129"/>
        <v>96.320834312303575</v>
      </c>
      <c r="C783" s="4">
        <f>[1]!Energy2Beta(B783)</f>
        <v>0.42266537578191127</v>
      </c>
      <c r="D783" s="4">
        <f t="shared" si="121"/>
        <v>0.12671085300565918</v>
      </c>
      <c r="E783" s="2">
        <f t="shared" si="130"/>
        <v>5</v>
      </c>
      <c r="F783" s="9">
        <f t="shared" si="124"/>
        <v>0.63355426502829593</v>
      </c>
      <c r="G783" s="9">
        <f>CompoundDensity*F783/10</f>
        <v>5.060007848501491E-2</v>
      </c>
      <c r="H783" s="11">
        <f>[1]!StoppingPower(Zb,Ab,B783,Zt1_,ElossModel)/ft1_</f>
        <v>5.1922752266666663</v>
      </c>
      <c r="I783" s="11">
        <f>[1]!StoppingPower(Zb,Ab,B783,Zt2_,ElossModel)/ft2_</f>
        <v>6.1341839999999994</v>
      </c>
      <c r="J783" s="11">
        <f t="shared" si="125"/>
        <v>5.4277524199999991</v>
      </c>
      <c r="K783" s="4">
        <f t="shared" si="126"/>
        <v>0.27464469844922956</v>
      </c>
      <c r="L783" s="4">
        <f t="shared" si="122"/>
        <v>4.741795319838398E-3</v>
      </c>
      <c r="M783" s="5">
        <f t="shared" si="127"/>
        <v>498.84814256352786</v>
      </c>
      <c r="N783" s="5">
        <f t="shared" si="128"/>
        <v>39.841504602121248</v>
      </c>
    </row>
    <row r="784" spans="1:14" x14ac:dyDescent="0.25">
      <c r="A784" s="2">
        <f t="shared" si="123"/>
        <v>3910</v>
      </c>
      <c r="B784" s="6">
        <f t="shared" si="129"/>
        <v>96.31609251698373</v>
      </c>
      <c r="C784" s="4">
        <f>[1]!Energy2Beta(B784)</f>
        <v>0.42265641039160073</v>
      </c>
      <c r="D784" s="4">
        <f t="shared" si="121"/>
        <v>0.126708165271298</v>
      </c>
      <c r="E784" s="2">
        <f t="shared" si="130"/>
        <v>5</v>
      </c>
      <c r="F784" s="9">
        <f t="shared" si="124"/>
        <v>0.63354082635649001</v>
      </c>
      <c r="G784" s="9">
        <f>CompoundDensity*F784/10</f>
        <v>5.0599005178613786E-2</v>
      </c>
      <c r="H784" s="11">
        <f>[1]!StoppingPower(Zb,Ab,B784,Zt1_,ElossModel)/ft1_</f>
        <v>5.1924553916666669</v>
      </c>
      <c r="I784" s="11">
        <f>[1]!StoppingPower(Zb,Ab,B784,Zt2_,ElossModel)/ft2_</f>
        <v>6.1344007200000004</v>
      </c>
      <c r="J784" s="11">
        <f t="shared" si="125"/>
        <v>5.4279417237500009</v>
      </c>
      <c r="K784" s="4">
        <f t="shared" si="126"/>
        <v>0.27464845138924016</v>
      </c>
      <c r="L784" s="4">
        <f t="shared" si="122"/>
        <v>4.7418601150937892E-3</v>
      </c>
      <c r="M784" s="5">
        <f t="shared" si="127"/>
        <v>499.48168338988432</v>
      </c>
      <c r="N784" s="5">
        <f t="shared" si="128"/>
        <v>39.892103607299859</v>
      </c>
    </row>
    <row r="785" spans="1:14" x14ac:dyDescent="0.25">
      <c r="A785" s="2">
        <f t="shared" si="123"/>
        <v>3915</v>
      </c>
      <c r="B785" s="6">
        <f t="shared" si="129"/>
        <v>96.31135065686864</v>
      </c>
      <c r="C785" s="4">
        <f>[1]!Energy2Beta(B785)</f>
        <v>0.4226474445645067</v>
      </c>
      <c r="D785" s="4">
        <f t="shared" si="121"/>
        <v>0.12670547740599347</v>
      </c>
      <c r="E785" s="2">
        <f t="shared" si="130"/>
        <v>5</v>
      </c>
      <c r="F785" s="9">
        <f t="shared" si="124"/>
        <v>0.63352738702996736</v>
      </c>
      <c r="G785" s="9">
        <f>CompoundDensity*F785/10</f>
        <v>5.0597931819922407E-2</v>
      </c>
      <c r="H785" s="11">
        <f>[1]!StoppingPower(Zb,Ab,B785,Zt1_,ElossModel)/ft1_</f>
        <v>5.1926255475000005</v>
      </c>
      <c r="I785" s="11">
        <f>[1]!StoppingPower(Zb,Ab,B785,Zt2_,ElossModel)/ft2_</f>
        <v>6.1346174400000004</v>
      </c>
      <c r="J785" s="11">
        <f t="shared" si="125"/>
        <v>5.4281235206250003</v>
      </c>
      <c r="K785" s="4">
        <f t="shared" si="126"/>
        <v>0.27465182380670095</v>
      </c>
      <c r="L785" s="4">
        <f t="shared" si="122"/>
        <v>4.7419183405517078E-3</v>
      </c>
      <c r="M785" s="5">
        <f t="shared" si="127"/>
        <v>500.1152107769143</v>
      </c>
      <c r="N785" s="5">
        <f t="shared" si="128"/>
        <v>39.942701539119781</v>
      </c>
    </row>
    <row r="786" spans="1:14" x14ac:dyDescent="0.25">
      <c r="A786" s="2">
        <f t="shared" si="123"/>
        <v>3920</v>
      </c>
      <c r="B786" s="6">
        <f t="shared" si="129"/>
        <v>96.306608738528084</v>
      </c>
      <c r="C786" s="4">
        <f>[1]!Energy2Beta(B786)</f>
        <v>0.42263847831301593</v>
      </c>
      <c r="D786" s="4">
        <f t="shared" si="121"/>
        <v>0.12670278941345905</v>
      </c>
      <c r="E786" s="2">
        <f t="shared" si="130"/>
        <v>5</v>
      </c>
      <c r="F786" s="9">
        <f t="shared" si="124"/>
        <v>0.63351394706729525</v>
      </c>
      <c r="G786" s="9">
        <f>CompoundDensity*F786/10</f>
        <v>5.0596858410423676E-2</v>
      </c>
      <c r="H786" s="11">
        <f>[1]!StoppingPower(Zb,Ab,B786,Zt1_,ElossModel)/ft1_</f>
        <v>5.1928057124999993</v>
      </c>
      <c r="I786" s="11">
        <f>[1]!StoppingPower(Zb,Ab,B786,Zt2_,ElossModel)/ft2_</f>
        <v>6.1348341599999996</v>
      </c>
      <c r="J786" s="11">
        <f t="shared" si="125"/>
        <v>5.4283128243749994</v>
      </c>
      <c r="K786" s="4">
        <f t="shared" si="126"/>
        <v>0.27465557538238888</v>
      </c>
      <c r="L786" s="4">
        <f t="shared" si="122"/>
        <v>4.7419831122517972E-3</v>
      </c>
      <c r="M786" s="5">
        <f t="shared" si="127"/>
        <v>500.74872472398158</v>
      </c>
      <c r="N786" s="5">
        <f t="shared" si="128"/>
        <v>39.993298397530204</v>
      </c>
    </row>
    <row r="787" spans="1:14" x14ac:dyDescent="0.25">
      <c r="A787" s="2">
        <f t="shared" si="123"/>
        <v>3925</v>
      </c>
      <c r="B787" s="6">
        <f t="shared" si="129"/>
        <v>96.30186675541583</v>
      </c>
      <c r="C787" s="4">
        <f>[1]!Energy2Beta(B787)</f>
        <v>0.42262951162471624</v>
      </c>
      <c r="D787" s="4">
        <f t="shared" si="121"/>
        <v>0.12670010128997369</v>
      </c>
      <c r="E787" s="2">
        <f t="shared" si="130"/>
        <v>5</v>
      </c>
      <c r="F787" s="9">
        <f t="shared" si="124"/>
        <v>0.63350050644986844</v>
      </c>
      <c r="G787" s="9">
        <f>CompoundDensity*F787/10</f>
        <v>5.0595784948631636E-2</v>
      </c>
      <c r="H787" s="11">
        <f>[1]!StoppingPower(Zb,Ab,B787,Zt1_,ElossModel)/ft1_</f>
        <v>5.1929858775</v>
      </c>
      <c r="I787" s="11">
        <f>[1]!StoppingPower(Zb,Ab,B787,Zt2_,ElossModel)/ft2_</f>
        <v>6.1350559199999992</v>
      </c>
      <c r="J787" s="11">
        <f t="shared" si="125"/>
        <v>5.4285033881249998</v>
      </c>
      <c r="K787" s="4">
        <f t="shared" si="126"/>
        <v>0.27465939001849071</v>
      </c>
      <c r="L787" s="4">
        <f t="shared" si="122"/>
        <v>4.7420489727024694E-3</v>
      </c>
      <c r="M787" s="5">
        <f t="shared" si="127"/>
        <v>501.38222523043146</v>
      </c>
      <c r="N787" s="5">
        <f t="shared" si="128"/>
        <v>40.043894182478837</v>
      </c>
    </row>
    <row r="788" spans="1:14" x14ac:dyDescent="0.25">
      <c r="A788" s="2">
        <f t="shared" si="123"/>
        <v>3930</v>
      </c>
      <c r="B788" s="6">
        <f t="shared" si="129"/>
        <v>96.297124706443128</v>
      </c>
      <c r="C788" s="4">
        <f>[1]!Energy2Beta(B788)</f>
        <v>0.42262054449751363</v>
      </c>
      <c r="D788" s="4">
        <f t="shared" si="121"/>
        <v>0.12669741303490961</v>
      </c>
      <c r="E788" s="2">
        <f t="shared" si="130"/>
        <v>5</v>
      </c>
      <c r="F788" s="9">
        <f t="shared" si="124"/>
        <v>0.63348706517454811</v>
      </c>
      <c r="G788" s="9">
        <f>CompoundDensity*F788/10</f>
        <v>5.0594711434295635E-2</v>
      </c>
      <c r="H788" s="11">
        <f>[1]!StoppingPower(Zb,Ab,B788,Zt1_,ElossModel)/ft1_</f>
        <v>5.1931660424999997</v>
      </c>
      <c r="I788" s="11">
        <f>[1]!StoppingPower(Zb,Ab,B788,Zt2_,ElossModel)/ft2_</f>
        <v>6.1352726399999993</v>
      </c>
      <c r="J788" s="11">
        <f t="shared" si="125"/>
        <v>5.4286926918749998</v>
      </c>
      <c r="K788" s="4">
        <f t="shared" si="126"/>
        <v>0.27466314021088523</v>
      </c>
      <c r="L788" s="4">
        <f t="shared" si="122"/>
        <v>4.7421137205197229E-3</v>
      </c>
      <c r="M788" s="5">
        <f t="shared" si="127"/>
        <v>502.01571229560602</v>
      </c>
      <c r="N788" s="5">
        <f t="shared" si="128"/>
        <v>40.09448889391313</v>
      </c>
    </row>
    <row r="789" spans="1:14" x14ac:dyDescent="0.25">
      <c r="A789" s="2">
        <f t="shared" si="123"/>
        <v>3935</v>
      </c>
      <c r="B789" s="6">
        <f t="shared" si="129"/>
        <v>96.292382592722603</v>
      </c>
      <c r="C789" s="4">
        <f>[1]!Energy2Beta(B789)</f>
        <v>0.42261157693347667</v>
      </c>
      <c r="D789" s="4">
        <f t="shared" si="121"/>
        <v>0.12669472464888698</v>
      </c>
      <c r="E789" s="2">
        <f t="shared" si="130"/>
        <v>5</v>
      </c>
      <c r="F789" s="9">
        <f t="shared" si="124"/>
        <v>0.6334736232444349</v>
      </c>
      <c r="G789" s="9">
        <f>CompoundDensity*F789/10</f>
        <v>5.0593637867663278E-2</v>
      </c>
      <c r="H789" s="11">
        <f>[1]!StoppingPower(Zb,Ab,B789,Zt1_,ElossModel)/ft1_</f>
        <v>5.1933462074999994</v>
      </c>
      <c r="I789" s="11">
        <f>[1]!StoppingPower(Zb,Ab,B789,Zt2_,ElossModel)/ft2_</f>
        <v>6.1354893600000002</v>
      </c>
      <c r="J789" s="11">
        <f t="shared" si="125"/>
        <v>5.4288819956249998</v>
      </c>
      <c r="K789" s="4">
        <f t="shared" si="126"/>
        <v>0.27466688971292841</v>
      </c>
      <c r="L789" s="4">
        <f t="shared" si="122"/>
        <v>4.7421784564179231E-3</v>
      </c>
      <c r="M789" s="5">
        <f t="shared" si="127"/>
        <v>502.64918591885043</v>
      </c>
      <c r="N789" s="5">
        <f t="shared" si="128"/>
        <v>40.145082531780794</v>
      </c>
    </row>
    <row r="790" spans="1:14" x14ac:dyDescent="0.25">
      <c r="A790" s="2">
        <f t="shared" si="123"/>
        <v>3940</v>
      </c>
      <c r="B790" s="6">
        <f t="shared" si="129"/>
        <v>96.287640414266178</v>
      </c>
      <c r="C790" s="4">
        <f>[1]!Energy2Beta(B790)</f>
        <v>0.42260260893259316</v>
      </c>
      <c r="D790" s="4">
        <f t="shared" si="121"/>
        <v>0.12669203613190211</v>
      </c>
      <c r="E790" s="2">
        <f t="shared" si="130"/>
        <v>5</v>
      </c>
      <c r="F790" s="9">
        <f t="shared" si="124"/>
        <v>0.6334601806595106</v>
      </c>
      <c r="G790" s="9">
        <f>CompoundDensity*F790/10</f>
        <v>5.0592564248733131E-2</v>
      </c>
      <c r="H790" s="11">
        <f>[1]!StoppingPower(Zb,Ab,B790,Zt1_,ElossModel)/ft1_</f>
        <v>5.1935263725</v>
      </c>
      <c r="I790" s="11">
        <f>[1]!StoppingPower(Zb,Ab,B790,Zt2_,ElossModel)/ft2_</f>
        <v>6.1357111199999999</v>
      </c>
      <c r="J790" s="11">
        <f t="shared" si="125"/>
        <v>5.4290725593750002</v>
      </c>
      <c r="K790" s="4">
        <f t="shared" si="126"/>
        <v>0.27467070227121371</v>
      </c>
      <c r="L790" s="4">
        <f t="shared" si="122"/>
        <v>4.7422442809946794E-3</v>
      </c>
      <c r="M790" s="5">
        <f t="shared" si="127"/>
        <v>503.28264609950992</v>
      </c>
      <c r="N790" s="5">
        <f t="shared" si="128"/>
        <v>40.195675096029525</v>
      </c>
    </row>
    <row r="791" spans="1:14" x14ac:dyDescent="0.25">
      <c r="A791" s="2">
        <f t="shared" si="123"/>
        <v>3945</v>
      </c>
      <c r="B791" s="6">
        <f t="shared" si="129"/>
        <v>96.282898169985188</v>
      </c>
      <c r="C791" s="4">
        <f>[1]!Energy2Beta(B791)</f>
        <v>0.42259364049276843</v>
      </c>
      <c r="D791" s="4">
        <f t="shared" si="121"/>
        <v>0.12668934748332705</v>
      </c>
      <c r="E791" s="2">
        <f t="shared" si="130"/>
        <v>5</v>
      </c>
      <c r="F791" s="9">
        <f t="shared" si="124"/>
        <v>0.63344673741663526</v>
      </c>
      <c r="G791" s="9">
        <f>CompoundDensity*F791/10</f>
        <v>5.0591490577254407E-2</v>
      </c>
      <c r="H791" s="11">
        <f>[1]!StoppingPower(Zb,Ab,B791,Zt1_,ElossModel)/ft1_</f>
        <v>5.1937065374999998</v>
      </c>
      <c r="I791" s="11">
        <f>[1]!StoppingPower(Zb,Ab,B791,Zt2_,ElossModel)/ft2_</f>
        <v>6.1359278399999999</v>
      </c>
      <c r="J791" s="11">
        <f t="shared" si="125"/>
        <v>5.4292618631250003</v>
      </c>
      <c r="K791" s="4">
        <f t="shared" si="126"/>
        <v>0.27467445038973515</v>
      </c>
      <c r="L791" s="4">
        <f t="shared" si="122"/>
        <v>4.7423089930061016E-3</v>
      </c>
      <c r="M791" s="5">
        <f t="shared" si="127"/>
        <v>503.91609283692657</v>
      </c>
      <c r="N791" s="5">
        <f t="shared" si="128"/>
        <v>40.246266586606779</v>
      </c>
    </row>
    <row r="792" spans="1:14" x14ac:dyDescent="0.25">
      <c r="A792" s="2">
        <f t="shared" si="123"/>
        <v>3950</v>
      </c>
      <c r="B792" s="6">
        <f t="shared" si="129"/>
        <v>96.278155860992186</v>
      </c>
      <c r="C792" s="4">
        <f>[1]!Energy2Beta(B792)</f>
        <v>0.42258467161607166</v>
      </c>
      <c r="D792" s="4">
        <f t="shared" si="121"/>
        <v>0.12668665870378212</v>
      </c>
      <c r="E792" s="2">
        <f t="shared" si="130"/>
        <v>5</v>
      </c>
      <c r="F792" s="9">
        <f t="shared" si="124"/>
        <v>0.63343329351891065</v>
      </c>
      <c r="G792" s="9">
        <f>CompoundDensity*F792/10</f>
        <v>5.0590416853474839E-2</v>
      </c>
      <c r="H792" s="11">
        <f>[1]!StoppingPower(Zb,Ab,B792,Zt1_,ElossModel)/ft1_</f>
        <v>5.1938867024999995</v>
      </c>
      <c r="I792" s="11">
        <f>[1]!StoppingPower(Zb,Ab,B792,Zt2_,ElossModel)/ft2_</f>
        <v>6.13614456</v>
      </c>
      <c r="J792" s="11">
        <f t="shared" si="125"/>
        <v>5.4294511668749994</v>
      </c>
      <c r="K792" s="4">
        <f t="shared" si="126"/>
        <v>0.27467819781779163</v>
      </c>
      <c r="L792" s="4">
        <f t="shared" si="122"/>
        <v>4.7423736930965093E-3</v>
      </c>
      <c r="M792" s="5">
        <f t="shared" si="127"/>
        <v>504.54952613044549</v>
      </c>
      <c r="N792" s="5">
        <f t="shared" si="128"/>
        <v>40.296857003460254</v>
      </c>
    </row>
    <row r="793" spans="1:14" x14ac:dyDescent="0.25">
      <c r="A793" s="2">
        <f t="shared" si="123"/>
        <v>3955</v>
      </c>
      <c r="B793" s="6">
        <f t="shared" si="129"/>
        <v>96.273413487299095</v>
      </c>
      <c r="C793" s="4">
        <f>[1]!Energy2Beta(B793)</f>
        <v>0.42257570230248964</v>
      </c>
      <c r="D793" s="4">
        <f t="shared" si="121"/>
        <v>0.12668396979326338</v>
      </c>
      <c r="E793" s="2">
        <f t="shared" si="130"/>
        <v>5</v>
      </c>
      <c r="F793" s="9">
        <f t="shared" si="124"/>
        <v>0.63341984896631687</v>
      </c>
      <c r="G793" s="9">
        <f>CompoundDensity*F793/10</f>
        <v>5.0589343077392823E-2</v>
      </c>
      <c r="H793" s="11">
        <f>[1]!StoppingPower(Zb,Ab,B793,Zt1_,ElossModel)/ft1_</f>
        <v>5.1940668675000001</v>
      </c>
      <c r="I793" s="11">
        <f>[1]!StoppingPower(Zb,Ab,B793,Zt2_,ElossModel)/ft2_</f>
        <v>6.1363663200000005</v>
      </c>
      <c r="J793" s="11">
        <f t="shared" si="125"/>
        <v>5.4296417306250007</v>
      </c>
      <c r="K793" s="4">
        <f t="shared" si="126"/>
        <v>0.27468200829791706</v>
      </c>
      <c r="L793" s="4">
        <f t="shared" si="122"/>
        <v>4.7424394817934231E-3</v>
      </c>
      <c r="M793" s="5">
        <f t="shared" si="127"/>
        <v>505.18294597941178</v>
      </c>
      <c r="N793" s="5">
        <f t="shared" si="128"/>
        <v>40.347446346537645</v>
      </c>
    </row>
    <row r="794" spans="1:14" x14ac:dyDescent="0.25">
      <c r="A794" s="2">
        <f t="shared" si="123"/>
        <v>3960</v>
      </c>
      <c r="B794" s="6">
        <f t="shared" si="129"/>
        <v>96.268671047817307</v>
      </c>
      <c r="C794" s="4">
        <f>[1]!Energy2Beta(B794)</f>
        <v>0.42256673254992888</v>
      </c>
      <c r="D794" s="4">
        <f t="shared" si="121"/>
        <v>0.12668128075114318</v>
      </c>
      <c r="E794" s="2">
        <f t="shared" si="130"/>
        <v>5</v>
      </c>
      <c r="F794" s="9">
        <f t="shared" si="124"/>
        <v>0.63340640375571589</v>
      </c>
      <c r="G794" s="9">
        <f>CompoundDensity*F794/10</f>
        <v>5.0588269248757756E-2</v>
      </c>
      <c r="H794" s="11">
        <f>[1]!StoppingPower(Zb,Ab,B794,Zt1_,ElossModel)/ft1_</f>
        <v>5.1942470324999999</v>
      </c>
      <c r="I794" s="11">
        <f>[1]!StoppingPower(Zb,Ab,B794,Zt2_,ElossModel)/ft2_</f>
        <v>6.1365830399999997</v>
      </c>
      <c r="J794" s="11">
        <f t="shared" si="125"/>
        <v>5.4298310343749998</v>
      </c>
      <c r="K794" s="4">
        <f t="shared" si="126"/>
        <v>0.27468575434222331</v>
      </c>
      <c r="L794" s="4">
        <f t="shared" si="122"/>
        <v>4.742504157993108E-3</v>
      </c>
      <c r="M794" s="5">
        <f t="shared" si="127"/>
        <v>505.8163523831675</v>
      </c>
      <c r="N794" s="5">
        <f t="shared" si="128"/>
        <v>40.398034615786401</v>
      </c>
    </row>
    <row r="795" spans="1:14" x14ac:dyDescent="0.25">
      <c r="A795" s="2">
        <f t="shared" si="123"/>
        <v>3965</v>
      </c>
      <c r="B795" s="6">
        <f t="shared" si="129"/>
        <v>96.263928543659318</v>
      </c>
      <c r="C795" s="4">
        <f>[1]!Energy2Beta(B795)</f>
        <v>0.42255776236045767</v>
      </c>
      <c r="D795" s="4">
        <f t="shared" si="121"/>
        <v>0.12667859157804159</v>
      </c>
      <c r="E795" s="2">
        <f t="shared" si="130"/>
        <v>5</v>
      </c>
      <c r="F795" s="9">
        <f t="shared" si="124"/>
        <v>0.633392957890208</v>
      </c>
      <c r="G795" s="9">
        <f>CompoundDensity*F795/10</f>
        <v>5.0587195367817236E-2</v>
      </c>
      <c r="H795" s="11">
        <f>[1]!StoppingPower(Zb,Ab,B795,Zt1_,ElossModel)/ft1_</f>
        <v>5.1944271974999996</v>
      </c>
      <c r="I795" s="11">
        <f>[1]!StoppingPower(Zb,Ab,B795,Zt2_,ElossModel)/ft2_</f>
        <v>6.1368047999999993</v>
      </c>
      <c r="J795" s="11">
        <f t="shared" si="125"/>
        <v>5.4300215981249993</v>
      </c>
      <c r="K795" s="4">
        <f t="shared" si="126"/>
        <v>0.27468956343581652</v>
      </c>
      <c r="L795" s="4">
        <f t="shared" si="122"/>
        <v>4.7425699227512663E-3</v>
      </c>
      <c r="M795" s="5">
        <f t="shared" si="127"/>
        <v>506.44974534105768</v>
      </c>
      <c r="N795" s="5">
        <f t="shared" si="128"/>
        <v>40.448621811154219</v>
      </c>
    </row>
    <row r="796" spans="1:14" x14ac:dyDescent="0.25">
      <c r="A796" s="2">
        <f t="shared" si="123"/>
        <v>3970</v>
      </c>
      <c r="B796" s="6">
        <f t="shared" si="129"/>
        <v>96.259185973736564</v>
      </c>
      <c r="C796" s="4">
        <f>[1]!Energy2Beta(B796)</f>
        <v>0.42254879173198212</v>
      </c>
      <c r="D796" s="4">
        <f t="shared" si="121"/>
        <v>0.12667590227333092</v>
      </c>
      <c r="E796" s="2">
        <f t="shared" si="130"/>
        <v>5</v>
      </c>
      <c r="F796" s="9">
        <f t="shared" si="124"/>
        <v>0.6333795113666546</v>
      </c>
      <c r="G796" s="9">
        <f>CompoundDensity*F796/10</f>
        <v>5.0586121434320605E-2</v>
      </c>
      <c r="H796" s="11">
        <f>[1]!StoppingPower(Zb,Ab,B796,Zt1_,ElossModel)/ft1_</f>
        <v>5.1946073624999993</v>
      </c>
      <c r="I796" s="11">
        <f>[1]!StoppingPower(Zb,Ab,B796,Zt2_,ElossModel)/ft2_</f>
        <v>6.1370215199999993</v>
      </c>
      <c r="J796" s="11">
        <f t="shared" si="125"/>
        <v>5.4302109018749993</v>
      </c>
      <c r="K796" s="4">
        <f t="shared" si="126"/>
        <v>0.27469330809622033</v>
      </c>
      <c r="L796" s="4">
        <f t="shared" si="122"/>
        <v>4.7426345750576004E-3</v>
      </c>
      <c r="M796" s="5">
        <f t="shared" si="127"/>
        <v>507.08312485242431</v>
      </c>
      <c r="N796" s="5">
        <f t="shared" si="128"/>
        <v>40.49920793258854</v>
      </c>
    </row>
    <row r="797" spans="1:14" x14ac:dyDescent="0.25">
      <c r="A797" s="2">
        <f t="shared" si="123"/>
        <v>3975</v>
      </c>
      <c r="B797" s="6">
        <f t="shared" si="129"/>
        <v>96.254443339161512</v>
      </c>
      <c r="C797" s="4">
        <f>[1]!Energy2Beta(B797)</f>
        <v>0.42253982066657136</v>
      </c>
      <c r="D797" s="4">
        <f t="shared" si="121"/>
        <v>0.12667321283763142</v>
      </c>
      <c r="E797" s="2">
        <f t="shared" si="130"/>
        <v>5</v>
      </c>
      <c r="F797" s="9">
        <f t="shared" si="124"/>
        <v>0.63336606418815711</v>
      </c>
      <c r="G797" s="9">
        <f>CompoundDensity*F797/10</f>
        <v>5.0585047448515538E-2</v>
      </c>
      <c r="H797" s="11">
        <f>[1]!StoppingPower(Zb,Ab,B797,Zt1_,ElossModel)/ft1_</f>
        <v>5.1947875274999999</v>
      </c>
      <c r="I797" s="11">
        <f>[1]!StoppingPower(Zb,Ab,B797,Zt2_,ElossModel)/ft2_</f>
        <v>6.1372382400000003</v>
      </c>
      <c r="J797" s="11">
        <f t="shared" si="125"/>
        <v>5.4304002056250003</v>
      </c>
      <c r="K797" s="4">
        <f t="shared" si="126"/>
        <v>0.27469705206596917</v>
      </c>
      <c r="L797" s="4">
        <f t="shared" si="122"/>
        <v>4.7426992154396396E-3</v>
      </c>
      <c r="M797" s="5">
        <f t="shared" si="127"/>
        <v>507.71649091661249</v>
      </c>
      <c r="N797" s="5">
        <f t="shared" si="128"/>
        <v>40.549792980037054</v>
      </c>
    </row>
    <row r="798" spans="1:14" x14ac:dyDescent="0.25">
      <c r="A798" s="2">
        <f t="shared" si="123"/>
        <v>3980</v>
      </c>
      <c r="B798" s="6">
        <f t="shared" si="129"/>
        <v>96.24970063994607</v>
      </c>
      <c r="C798" s="4">
        <f>[1]!Energy2Beta(B798)</f>
        <v>0.42253084916421196</v>
      </c>
      <c r="D798" s="4">
        <f t="shared" si="121"/>
        <v>0.12667052327093911</v>
      </c>
      <c r="E798" s="2">
        <f t="shared" si="130"/>
        <v>5</v>
      </c>
      <c r="F798" s="9">
        <f t="shared" si="124"/>
        <v>0.63335261635469553</v>
      </c>
      <c r="G798" s="9">
        <f>CompoundDensity*F798/10</f>
        <v>5.0583973410400461E-2</v>
      </c>
      <c r="H798" s="11">
        <f>[1]!StoppingPower(Zb,Ab,B798,Zt1_,ElossModel)/ft1_</f>
        <v>5.1949676925000006</v>
      </c>
      <c r="I798" s="11">
        <f>[1]!StoppingPower(Zb,Ab,B798,Zt2_,ElossModel)/ft2_</f>
        <v>6.1374599999999999</v>
      </c>
      <c r="J798" s="11">
        <f t="shared" si="125"/>
        <v>5.4305907693750006</v>
      </c>
      <c r="K798" s="4">
        <f t="shared" si="126"/>
        <v>0.27470085908083119</v>
      </c>
      <c r="L798" s="4">
        <f t="shared" si="122"/>
        <v>4.7427649443080909E-3</v>
      </c>
      <c r="M798" s="5">
        <f t="shared" si="127"/>
        <v>508.34984353296716</v>
      </c>
      <c r="N798" s="5">
        <f t="shared" si="128"/>
        <v>40.600376953447451</v>
      </c>
    </row>
    <row r="799" spans="1:14" x14ac:dyDescent="0.25">
      <c r="A799" s="2">
        <f t="shared" si="123"/>
        <v>3985</v>
      </c>
      <c r="B799" s="6">
        <f t="shared" si="129"/>
        <v>96.244957875001759</v>
      </c>
      <c r="C799" s="4">
        <f>[1]!Energy2Beta(B799)</f>
        <v>0.42252187722280998</v>
      </c>
      <c r="D799" s="4">
        <f t="shared" si="121"/>
        <v>0.1266678335726262</v>
      </c>
      <c r="E799" s="2">
        <f t="shared" si="130"/>
        <v>5</v>
      </c>
      <c r="F799" s="9">
        <f t="shared" si="124"/>
        <v>0.63333916786313105</v>
      </c>
      <c r="G799" s="9">
        <f>CompoundDensity*F799/10</f>
        <v>5.0582899319724685E-2</v>
      </c>
      <c r="H799" s="11">
        <f>[1]!StoppingPower(Zb,Ab,B799,Zt1_,ElossModel)/ft1_</f>
        <v>5.1951478574999994</v>
      </c>
      <c r="I799" s="11">
        <f>[1]!StoppingPower(Zb,Ab,B799,Zt2_,ElossModel)/ft2_</f>
        <v>6.13767672</v>
      </c>
      <c r="J799" s="11">
        <f t="shared" si="125"/>
        <v>5.4307800731249998</v>
      </c>
      <c r="K799" s="4">
        <f t="shared" si="126"/>
        <v>0.27470460166644894</v>
      </c>
      <c r="L799" s="4">
        <f t="shared" si="122"/>
        <v>4.7428295607928311E-3</v>
      </c>
      <c r="M799" s="5">
        <f t="shared" si="127"/>
        <v>508.9831827008303</v>
      </c>
      <c r="N799" s="5">
        <f t="shared" si="128"/>
        <v>40.650959852767173</v>
      </c>
    </row>
    <row r="800" spans="1:14" x14ac:dyDescent="0.25">
      <c r="A800" s="2">
        <f t="shared" si="123"/>
        <v>3990</v>
      </c>
      <c r="B800" s="6">
        <f t="shared" si="129"/>
        <v>96.240215045440962</v>
      </c>
      <c r="C800" s="4">
        <f>[1]!Energy2Beta(B800)</f>
        <v>0.42251290484443466</v>
      </c>
      <c r="D800" s="4">
        <f t="shared" si="121"/>
        <v>0.12666514374331306</v>
      </c>
      <c r="E800" s="2">
        <f t="shared" si="130"/>
        <v>5</v>
      </c>
      <c r="F800" s="9">
        <f t="shared" si="124"/>
        <v>0.63332571871656529</v>
      </c>
      <c r="G800" s="9">
        <f>CompoundDensity*F800/10</f>
        <v>5.0581825176735914E-2</v>
      </c>
      <c r="H800" s="11">
        <f>[1]!StoppingPower(Zb,Ab,B800,Zt1_,ElossModel)/ft1_</f>
        <v>5.1953280225</v>
      </c>
      <c r="I800" s="11">
        <f>[1]!StoppingPower(Zb,Ab,B800,Zt2_,ElossModel)/ft2_</f>
        <v>6.13789344</v>
      </c>
      <c r="J800" s="11">
        <f t="shared" si="125"/>
        <v>5.4309693768749998</v>
      </c>
      <c r="K800" s="4">
        <f t="shared" si="126"/>
        <v>0.27470834356129764</v>
      </c>
      <c r="L800" s="4">
        <f t="shared" si="122"/>
        <v>4.7428941653513065E-3</v>
      </c>
      <c r="M800" s="5">
        <f t="shared" si="127"/>
        <v>509.61650841954685</v>
      </c>
      <c r="N800" s="5">
        <f t="shared" si="128"/>
        <v>40.701541677943908</v>
      </c>
    </row>
    <row r="801" spans="1:14" x14ac:dyDescent="0.25">
      <c r="A801" s="2">
        <f t="shared" si="123"/>
        <v>3995</v>
      </c>
      <c r="B801" s="6">
        <f t="shared" si="129"/>
        <v>96.235472151275616</v>
      </c>
      <c r="C801" s="4">
        <f>[1]!Energy2Beta(B801)</f>
        <v>0.42250393202907272</v>
      </c>
      <c r="D801" s="4">
        <f t="shared" si="121"/>
        <v>0.1266624537829957</v>
      </c>
      <c r="E801" s="2">
        <f t="shared" si="130"/>
        <v>5</v>
      </c>
      <c r="F801" s="9">
        <f t="shared" si="124"/>
        <v>0.63331226891497849</v>
      </c>
      <c r="G801" s="9">
        <f>CompoundDensity*F801/10</f>
        <v>5.0580750981432589E-2</v>
      </c>
      <c r="H801" s="11">
        <f>[1]!StoppingPower(Zb,Ab,B801,Zt1_,ElossModel)/ft1_</f>
        <v>5.1955081875000007</v>
      </c>
      <c r="I801" s="11">
        <f>[1]!StoppingPower(Zb,Ab,B801,Zt2_,ElossModel)/ft2_</f>
        <v>6.1381152000000005</v>
      </c>
      <c r="J801" s="11">
        <f t="shared" si="125"/>
        <v>5.4311599406250011</v>
      </c>
      <c r="K801" s="4">
        <f t="shared" si="126"/>
        <v>0.27471214849708536</v>
      </c>
      <c r="L801" s="4">
        <f t="shared" si="122"/>
        <v>4.7429598583241268E-3</v>
      </c>
      <c r="M801" s="5">
        <f t="shared" si="127"/>
        <v>510.24982068846185</v>
      </c>
      <c r="N801" s="5">
        <f t="shared" si="128"/>
        <v>40.75212242892534</v>
      </c>
    </row>
    <row r="802" spans="1:14" x14ac:dyDescent="0.25">
      <c r="A802" s="2">
        <f t="shared" si="123"/>
        <v>4000</v>
      </c>
      <c r="B802" s="6">
        <f t="shared" si="129"/>
        <v>96.230729191417296</v>
      </c>
      <c r="C802" s="4">
        <f>[1]!Energy2Beta(B802)</f>
        <v>0.42249495877463067</v>
      </c>
      <c r="D802" s="4">
        <f t="shared" si="121"/>
        <v>0.12665976369104653</v>
      </c>
      <c r="E802" s="2">
        <f t="shared" si="130"/>
        <v>5</v>
      </c>
      <c r="F802" s="9">
        <f t="shared" si="124"/>
        <v>0.63329881845523261</v>
      </c>
      <c r="G802" s="9">
        <f>CompoundDensity*F802/10</f>
        <v>5.0579676733564061E-2</v>
      </c>
      <c r="H802" s="11">
        <f>[1]!StoppingPower(Zb,Ab,B802,Zt1_,ElossModel)/ft1_</f>
        <v>5.1956883524999995</v>
      </c>
      <c r="I802" s="11">
        <f>[1]!StoppingPower(Zb,Ab,B802,Zt2_,ElossModel)/ft2_</f>
        <v>6.1383319199999997</v>
      </c>
      <c r="J802" s="11">
        <f t="shared" si="125"/>
        <v>5.4313492443749993</v>
      </c>
      <c r="K802" s="4">
        <f t="shared" si="126"/>
        <v>0.27471588900757488</v>
      </c>
      <c r="L802" s="4">
        <f t="shared" si="122"/>
        <v>4.7430244389813653E-3</v>
      </c>
      <c r="M802" s="5">
        <f t="shared" si="127"/>
        <v>510.88311950691707</v>
      </c>
      <c r="N802" s="5">
        <f t="shared" si="128"/>
        <v>40.802702105658902</v>
      </c>
    </row>
    <row r="803" spans="1:14" x14ac:dyDescent="0.25">
      <c r="A803" s="2">
        <f t="shared" si="123"/>
        <v>4005</v>
      </c>
      <c r="B803" s="6">
        <f t="shared" si="129"/>
        <v>96.225986166978316</v>
      </c>
      <c r="C803" s="4">
        <f>[1]!Energy2Beta(B803)</f>
        <v>0.42248598508317675</v>
      </c>
      <c r="D803" s="4">
        <f t="shared" si="121"/>
        <v>0.12665707346808555</v>
      </c>
      <c r="E803" s="2">
        <f t="shared" si="130"/>
        <v>5</v>
      </c>
      <c r="F803" s="9">
        <f t="shared" si="124"/>
        <v>0.63328536734042773</v>
      </c>
      <c r="G803" s="9">
        <f>CompoundDensity*F803/10</f>
        <v>5.0578602433377938E-2</v>
      </c>
      <c r="H803" s="11">
        <f>[1]!StoppingPower(Zb,Ab,B803,Zt1_,ElossModel)/ft1_</f>
        <v>5.1958685175000001</v>
      </c>
      <c r="I803" s="11">
        <f>[1]!StoppingPower(Zb,Ab,B803,Zt2_,ElossModel)/ft2_</f>
        <v>6.1385536799999993</v>
      </c>
      <c r="J803" s="11">
        <f t="shared" si="125"/>
        <v>5.4315398081250006</v>
      </c>
      <c r="K803" s="4">
        <f t="shared" si="126"/>
        <v>0.27471969255622031</v>
      </c>
      <c r="L803" s="4">
        <f t="shared" si="122"/>
        <v>4.7430901080048986E-3</v>
      </c>
      <c r="M803" s="5">
        <f t="shared" si="127"/>
        <v>511.51640487425749</v>
      </c>
      <c r="N803" s="5">
        <f t="shared" si="128"/>
        <v>40.853280708092278</v>
      </c>
    </row>
    <row r="804" spans="1:14" x14ac:dyDescent="0.25">
      <c r="A804" s="2">
        <f t="shared" si="123"/>
        <v>4010</v>
      </c>
      <c r="B804" s="6">
        <f t="shared" si="129"/>
        <v>96.221243076870309</v>
      </c>
      <c r="C804" s="4">
        <f>[1]!Energy2Beta(B804)</f>
        <v>0.42247701095261703</v>
      </c>
      <c r="D804" s="4">
        <f t="shared" si="121"/>
        <v>0.12665438311348506</v>
      </c>
      <c r="E804" s="2">
        <f t="shared" si="130"/>
        <v>5</v>
      </c>
      <c r="F804" s="9">
        <f t="shared" si="124"/>
        <v>0.63327191556742535</v>
      </c>
      <c r="G804" s="9">
        <f>CompoundDensity*F804/10</f>
        <v>5.057752808062356E-2</v>
      </c>
      <c r="H804" s="11">
        <f>[1]!StoppingPower(Zb,Ab,B804,Zt1_,ElossModel)/ft1_</f>
        <v>5.1960486824999998</v>
      </c>
      <c r="I804" s="11">
        <f>[1]!StoppingPower(Zb,Ab,B804,Zt2_,ElossModel)/ft2_</f>
        <v>6.1387703999999994</v>
      </c>
      <c r="J804" s="11">
        <f t="shared" si="125"/>
        <v>5.4317291118749997</v>
      </c>
      <c r="K804" s="4">
        <f t="shared" si="126"/>
        <v>0.27472343168219826</v>
      </c>
      <c r="L804" s="4">
        <f t="shared" si="122"/>
        <v>4.7431546647582704E-3</v>
      </c>
      <c r="M804" s="5">
        <f t="shared" si="127"/>
        <v>512.14967678982487</v>
      </c>
      <c r="N804" s="5">
        <f t="shared" si="128"/>
        <v>40.903858236172901</v>
      </c>
    </row>
    <row r="805" spans="1:14" x14ac:dyDescent="0.25">
      <c r="A805" s="2">
        <f t="shared" si="123"/>
        <v>4015</v>
      </c>
      <c r="B805" s="6">
        <f t="shared" si="129"/>
        <v>96.216499922205557</v>
      </c>
      <c r="C805" s="4">
        <f>[1]!Energy2Beta(B805)</f>
        <v>0.4224680363850199</v>
      </c>
      <c r="D805" s="4">
        <f t="shared" si="121"/>
        <v>0.1266516926278651</v>
      </c>
      <c r="E805" s="2">
        <f t="shared" si="130"/>
        <v>5</v>
      </c>
      <c r="F805" s="9">
        <f t="shared" si="124"/>
        <v>0.63325846313932554</v>
      </c>
      <c r="G805" s="9">
        <f>CompoundDensity*F805/10</f>
        <v>5.0576453675548513E-2</v>
      </c>
      <c r="H805" s="11">
        <f>[1]!StoppingPower(Zb,Ab,B805,Zt1_,ElossModel)/ft1_</f>
        <v>5.1962288474999996</v>
      </c>
      <c r="I805" s="11">
        <f>[1]!StoppingPower(Zb,Ab,B805,Zt2_,ElossModel)/ft2_</f>
        <v>6.1389871199999995</v>
      </c>
      <c r="J805" s="11">
        <f t="shared" si="125"/>
        <v>5.4319184156249998</v>
      </c>
      <c r="K805" s="4">
        <f t="shared" si="126"/>
        <v>0.2747271701172167</v>
      </c>
      <c r="L805" s="4">
        <f t="shared" si="122"/>
        <v>4.7432192095820877E-3</v>
      </c>
      <c r="M805" s="5">
        <f t="shared" si="127"/>
        <v>512.78293525296419</v>
      </c>
      <c r="N805" s="5">
        <f t="shared" si="128"/>
        <v>40.954434689848448</v>
      </c>
    </row>
    <row r="806" spans="1:14" x14ac:dyDescent="0.25">
      <c r="A806" s="2">
        <f t="shared" si="123"/>
        <v>4020</v>
      </c>
      <c r="B806" s="6">
        <f t="shared" si="129"/>
        <v>96.21175670299597</v>
      </c>
      <c r="C806" s="4">
        <f>[1]!Energy2Beta(B806)</f>
        <v>0.4224590613803737</v>
      </c>
      <c r="D806" s="4">
        <f t="shared" si="121"/>
        <v>0.12664900201122223</v>
      </c>
      <c r="E806" s="2">
        <f t="shared" si="130"/>
        <v>5</v>
      </c>
      <c r="F806" s="9">
        <f t="shared" si="124"/>
        <v>0.63324501005611111</v>
      </c>
      <c r="G806" s="9">
        <f>CompoundDensity*F806/10</f>
        <v>5.0575379218151431E-2</v>
      </c>
      <c r="H806" s="11">
        <f>[1]!StoppingPower(Zb,Ab,B806,Zt1_,ElossModel)/ft1_</f>
        <v>5.1964090125000002</v>
      </c>
      <c r="I806" s="11">
        <f>[1]!StoppingPower(Zb,Ab,B806,Zt2_,ElossModel)/ft2_</f>
        <v>6.13920888</v>
      </c>
      <c r="J806" s="11">
        <f t="shared" si="125"/>
        <v>5.4321089793750001</v>
      </c>
      <c r="K806" s="4">
        <f t="shared" si="126"/>
        <v>0.27473097158621618</v>
      </c>
      <c r="L806" s="4">
        <f t="shared" si="122"/>
        <v>4.7432848427001201E-3</v>
      </c>
      <c r="M806" s="5">
        <f t="shared" si="127"/>
        <v>513.41618026302035</v>
      </c>
      <c r="N806" s="5">
        <f t="shared" si="128"/>
        <v>41.0050100690666</v>
      </c>
    </row>
    <row r="807" spans="1:14" x14ac:dyDescent="0.25">
      <c r="A807" s="2">
        <f t="shared" si="123"/>
        <v>4025</v>
      </c>
      <c r="B807" s="6">
        <f t="shared" si="129"/>
        <v>96.207013418153267</v>
      </c>
      <c r="C807" s="4">
        <f>[1]!Energy2Beta(B807)</f>
        <v>0.42245008593658329</v>
      </c>
      <c r="D807" s="4">
        <f t="shared" si="121"/>
        <v>0.1266463112629283</v>
      </c>
      <c r="E807" s="2">
        <f t="shared" si="130"/>
        <v>5</v>
      </c>
      <c r="F807" s="9">
        <f t="shared" si="124"/>
        <v>0.63323155631464156</v>
      </c>
      <c r="G807" s="9">
        <f>CompoundDensity*F807/10</f>
        <v>5.0574304708181472E-2</v>
      </c>
      <c r="H807" s="11">
        <f>[1]!StoppingPower(Zb,Ab,B807,Zt1_,ElossModel)/ft1_</f>
        <v>5.196599186666667</v>
      </c>
      <c r="I807" s="11">
        <f>[1]!StoppingPower(Zb,Ab,B807,Zt2_,ElossModel)/ft2_</f>
        <v>6.1394256</v>
      </c>
      <c r="J807" s="11">
        <f t="shared" si="125"/>
        <v>5.43230579</v>
      </c>
      <c r="K807" s="4">
        <f t="shared" si="126"/>
        <v>0.27473508829147847</v>
      </c>
      <c r="L807" s="4">
        <f t="shared" si="122"/>
        <v>4.7433559184349005E-3</v>
      </c>
      <c r="M807" s="5">
        <f t="shared" si="127"/>
        <v>514.04941181933498</v>
      </c>
      <c r="N807" s="5">
        <f t="shared" si="128"/>
        <v>41.055584373774778</v>
      </c>
    </row>
    <row r="808" spans="1:14" x14ac:dyDescent="0.25">
      <c r="A808" s="2">
        <f t="shared" si="123"/>
        <v>4030</v>
      </c>
      <c r="B808" s="6">
        <f t="shared" si="129"/>
        <v>96.202270062234831</v>
      </c>
      <c r="C808" s="4">
        <f>[1]!Energy2Beta(B808)</f>
        <v>0.42244111004331392</v>
      </c>
      <c r="D808" s="4">
        <f t="shared" si="121"/>
        <v>0.12664362037988508</v>
      </c>
      <c r="E808" s="2">
        <f t="shared" si="130"/>
        <v>5</v>
      </c>
      <c r="F808" s="9">
        <f t="shared" si="124"/>
        <v>0.6332181018994254</v>
      </c>
      <c r="G808" s="9">
        <f>CompoundDensity*F808/10</f>
        <v>5.0573230144401404E-2</v>
      </c>
      <c r="H808" s="11">
        <f>[1]!StoppingPower(Zb,Ab,B808,Zt1_,ElossModel)/ft1_</f>
        <v>5.1967793516666667</v>
      </c>
      <c r="I808" s="11">
        <f>[1]!StoppingPower(Zb,Ab,B808,Zt2_,ElossModel)/ft2_</f>
        <v>6.1396473599999997</v>
      </c>
      <c r="J808" s="11">
        <f t="shared" si="125"/>
        <v>5.4324963537500004</v>
      </c>
      <c r="K808" s="4">
        <f t="shared" si="126"/>
        <v>0.27473888835682025</v>
      </c>
      <c r="L808" s="4">
        <f t="shared" si="122"/>
        <v>4.7434215273185042E-3</v>
      </c>
      <c r="M808" s="5">
        <f t="shared" si="127"/>
        <v>514.68262992123437</v>
      </c>
      <c r="N808" s="5">
        <f t="shared" si="128"/>
        <v>41.106157603919179</v>
      </c>
    </row>
    <row r="809" spans="1:14" x14ac:dyDescent="0.25">
      <c r="A809" s="2">
        <f t="shared" si="123"/>
        <v>4035</v>
      </c>
      <c r="B809" s="6">
        <f t="shared" si="129"/>
        <v>96.197526640707508</v>
      </c>
      <c r="C809" s="4">
        <f>[1]!Energy2Beta(B809)</f>
        <v>0.42243213371087457</v>
      </c>
      <c r="D809" s="4">
        <f t="shared" si="121"/>
        <v>0.12664092936518309</v>
      </c>
      <c r="E809" s="2">
        <f t="shared" si="130"/>
        <v>5</v>
      </c>
      <c r="F809" s="9">
        <f t="shared" si="124"/>
        <v>0.63320464682591548</v>
      </c>
      <c r="G809" s="9">
        <f>CompoundDensity*F809/10</f>
        <v>5.0572155528045393E-2</v>
      </c>
      <c r="H809" s="11">
        <f>[1]!StoppingPower(Zb,Ab,B809,Zt1_,ElossModel)/ft1_</f>
        <v>5.1969595166666664</v>
      </c>
      <c r="I809" s="11">
        <f>[1]!StoppingPower(Zb,Ab,B809,Zt2_,ElossModel)/ft2_</f>
        <v>6.1398640800000006</v>
      </c>
      <c r="J809" s="11">
        <f t="shared" si="125"/>
        <v>5.4326856575000004</v>
      </c>
      <c r="K809" s="4">
        <f t="shared" si="126"/>
        <v>0.27474262400607158</v>
      </c>
      <c r="L809" s="4">
        <f t="shared" si="122"/>
        <v>4.743486024045499E-3</v>
      </c>
      <c r="M809" s="5">
        <f t="shared" si="127"/>
        <v>515.31583456806027</v>
      </c>
      <c r="N809" s="5">
        <f t="shared" si="128"/>
        <v>41.156729759447224</v>
      </c>
    </row>
    <row r="810" spans="1:14" x14ac:dyDescent="0.25">
      <c r="A810" s="2">
        <f t="shared" si="123"/>
        <v>4040</v>
      </c>
      <c r="B810" s="6">
        <f t="shared" si="129"/>
        <v>96.192783154683468</v>
      </c>
      <c r="C810" s="4">
        <f>[1]!Energy2Beta(B810)</f>
        <v>0.42242315694133448</v>
      </c>
      <c r="D810" s="4">
        <f t="shared" si="121"/>
        <v>0.12663823821944267</v>
      </c>
      <c r="E810" s="2">
        <f t="shared" si="130"/>
        <v>5</v>
      </c>
      <c r="F810" s="9">
        <f t="shared" si="124"/>
        <v>0.63319119109721334</v>
      </c>
      <c r="G810" s="9">
        <f>CompoundDensity*F810/10</f>
        <v>5.0571080859361142E-2</v>
      </c>
      <c r="H810" s="11">
        <f>[1]!StoppingPower(Zb,Ab,B810,Zt1_,ElossModel)/ft1_</f>
        <v>5.1971396816666662</v>
      </c>
      <c r="I810" s="11">
        <f>[1]!StoppingPower(Zb,Ab,B810,Zt2_,ElossModel)/ft2_</f>
        <v>6.1400807999999998</v>
      </c>
      <c r="J810" s="11">
        <f t="shared" si="125"/>
        <v>5.4328749612499996</v>
      </c>
      <c r="K810" s="4">
        <f t="shared" si="126"/>
        <v>0.27474635896417227</v>
      </c>
      <c r="L810" s="4">
        <f t="shared" si="122"/>
        <v>4.7435505088396406E-3</v>
      </c>
      <c r="M810" s="5">
        <f t="shared" si="127"/>
        <v>515.94902575915751</v>
      </c>
      <c r="N810" s="5">
        <f t="shared" si="128"/>
        <v>41.207300840306587</v>
      </c>
    </row>
    <row r="811" spans="1:14" x14ac:dyDescent="0.25">
      <c r="A811" s="2">
        <f t="shared" si="123"/>
        <v>4045</v>
      </c>
      <c r="B811" s="6">
        <f t="shared" si="129"/>
        <v>96.188039604174634</v>
      </c>
      <c r="C811" s="4">
        <f>[1]!Energy2Beta(B811)</f>
        <v>0.42241417973468148</v>
      </c>
      <c r="D811" s="4">
        <f t="shared" si="121"/>
        <v>0.12663554694266016</v>
      </c>
      <c r="E811" s="2">
        <f t="shared" si="130"/>
        <v>5</v>
      </c>
      <c r="F811" s="9">
        <f t="shared" si="124"/>
        <v>0.63317773471330074</v>
      </c>
      <c r="G811" s="9">
        <f>CompoundDensity*F811/10</f>
        <v>5.0570006138347189E-2</v>
      </c>
      <c r="H811" s="11">
        <f>[1]!StoppingPower(Zb,Ab,B811,Zt1_,ElossModel)/ft1_</f>
        <v>5.1973198466666668</v>
      </c>
      <c r="I811" s="11">
        <f>[1]!StoppingPower(Zb,Ab,B811,Zt2_,ElossModel)/ft2_</f>
        <v>6.1403025599999994</v>
      </c>
      <c r="J811" s="11">
        <f t="shared" si="125"/>
        <v>5.433065525</v>
      </c>
      <c r="K811" s="4">
        <f t="shared" si="126"/>
        <v>0.2747501569492925</v>
      </c>
      <c r="L811" s="4">
        <f t="shared" si="122"/>
        <v>4.7436160818078053E-3</v>
      </c>
      <c r="M811" s="5">
        <f t="shared" si="127"/>
        <v>516.58220349387079</v>
      </c>
      <c r="N811" s="5">
        <f t="shared" si="128"/>
        <v>41.257870846444938</v>
      </c>
    </row>
    <row r="812" spans="1:14" x14ac:dyDescent="0.25">
      <c r="A812" s="2">
        <f t="shared" si="123"/>
        <v>4050</v>
      </c>
      <c r="B812" s="6">
        <f t="shared" si="129"/>
        <v>96.183295988092823</v>
      </c>
      <c r="C812" s="4">
        <f>[1]!Energy2Beta(B812)</f>
        <v>0.42240520208882049</v>
      </c>
      <c r="D812" s="4">
        <f t="shared" si="121"/>
        <v>0.1266328555342075</v>
      </c>
      <c r="E812" s="2">
        <f t="shared" si="130"/>
        <v>5</v>
      </c>
      <c r="F812" s="9">
        <f t="shared" si="124"/>
        <v>0.63316427767103756</v>
      </c>
      <c r="G812" s="9">
        <f>CompoundDensity*F812/10</f>
        <v>5.0568931364752753E-2</v>
      </c>
      <c r="H812" s="11">
        <f>[1]!StoppingPower(Zb,Ab,B812,Zt1_,ElossModel)/ft1_</f>
        <v>5.1975000116666665</v>
      </c>
      <c r="I812" s="11">
        <f>[1]!StoppingPower(Zb,Ab,B812,Zt2_,ElossModel)/ft2_</f>
        <v>6.1405192799999995</v>
      </c>
      <c r="J812" s="11">
        <f t="shared" si="125"/>
        <v>5.43325482875</v>
      </c>
      <c r="K812" s="4">
        <f t="shared" si="126"/>
        <v>0.27475389052227023</v>
      </c>
      <c r="L812" s="4">
        <f t="shared" si="122"/>
        <v>4.7436805426875235E-3</v>
      </c>
      <c r="M812" s="5">
        <f t="shared" si="127"/>
        <v>517.21536777154188</v>
      </c>
      <c r="N812" s="5">
        <f t="shared" si="128"/>
        <v>41.308439777809689</v>
      </c>
    </row>
    <row r="813" spans="1:14" x14ac:dyDescent="0.25">
      <c r="A813" s="2">
        <f t="shared" si="123"/>
        <v>4055</v>
      </c>
      <c r="B813" s="6">
        <f t="shared" si="129"/>
        <v>96.178552307550135</v>
      </c>
      <c r="C813" s="4">
        <f>[1]!Energy2Beta(B813)</f>
        <v>0.42239622400582061</v>
      </c>
      <c r="D813" s="4">
        <f t="shared" si="121"/>
        <v>0.12663016399470495</v>
      </c>
      <c r="E813" s="2">
        <f t="shared" si="130"/>
        <v>5</v>
      </c>
      <c r="F813" s="9">
        <f t="shared" si="124"/>
        <v>0.63315081997352474</v>
      </c>
      <c r="G813" s="9">
        <f>CompoundDensity*F813/10</f>
        <v>5.0567856538825492E-2</v>
      </c>
      <c r="H813" s="11">
        <f>[1]!StoppingPower(Zb,Ab,B813,Zt1_,ElossModel)/ft1_</f>
        <v>5.1976801766666663</v>
      </c>
      <c r="I813" s="11">
        <f>[1]!StoppingPower(Zb,Ab,B813,Zt2_,ElossModel)/ft2_</f>
        <v>6.14074104</v>
      </c>
      <c r="J813" s="11">
        <f t="shared" si="125"/>
        <v>5.4334453924999995</v>
      </c>
      <c r="K813" s="4">
        <f t="shared" si="126"/>
        <v>0.27475768711948234</v>
      </c>
      <c r="L813" s="4">
        <f t="shared" si="122"/>
        <v>4.7437460916931783E-3</v>
      </c>
      <c r="M813" s="5">
        <f t="shared" si="127"/>
        <v>517.84851859151536</v>
      </c>
      <c r="N813" s="5">
        <f t="shared" si="128"/>
        <v>41.359007634348515</v>
      </c>
    </row>
    <row r="814" spans="1:14" x14ac:dyDescent="0.25">
      <c r="A814" s="2">
        <f t="shared" si="123"/>
        <v>4060</v>
      </c>
      <c r="B814" s="6">
        <f t="shared" si="129"/>
        <v>96.173808561458443</v>
      </c>
      <c r="C814" s="4">
        <f>[1]!Energy2Beta(B814)</f>
        <v>0.42238724548358747</v>
      </c>
      <c r="D814" s="4">
        <f t="shared" si="121"/>
        <v>0.1266274723235247</v>
      </c>
      <c r="E814" s="2">
        <f t="shared" si="130"/>
        <v>5</v>
      </c>
      <c r="F814" s="9">
        <f t="shared" si="124"/>
        <v>0.63313736161762346</v>
      </c>
      <c r="G814" s="9">
        <f>CompoundDensity*F814/10</f>
        <v>5.0566781660314732E-2</v>
      </c>
      <c r="H814" s="11">
        <f>[1]!StoppingPower(Zb,Ab,B814,Zt1_,ElossModel)/ft1_</f>
        <v>5.1978603416666669</v>
      </c>
      <c r="I814" s="11">
        <f>[1]!StoppingPower(Zb,Ab,B814,Zt2_,ElossModel)/ft2_</f>
        <v>6.14095776</v>
      </c>
      <c r="J814" s="11">
        <f t="shared" si="125"/>
        <v>5.4336346962500004</v>
      </c>
      <c r="K814" s="4">
        <f t="shared" si="126"/>
        <v>0.27476141930718434</v>
      </c>
      <c r="L814" s="4">
        <f t="shared" si="122"/>
        <v>4.7438105286558363E-3</v>
      </c>
      <c r="M814" s="5">
        <f t="shared" si="127"/>
        <v>518.48165595313299</v>
      </c>
      <c r="N814" s="5">
        <f t="shared" si="128"/>
        <v>41.40957441600883</v>
      </c>
    </row>
    <row r="815" spans="1:14" x14ac:dyDescent="0.25">
      <c r="A815" s="2">
        <f t="shared" si="123"/>
        <v>4065</v>
      </c>
      <c r="B815" s="6">
        <f t="shared" si="129"/>
        <v>96.169064750929792</v>
      </c>
      <c r="C815" s="4">
        <f>[1]!Energy2Beta(B815)</f>
        <v>0.42237826652419019</v>
      </c>
      <c r="D815" s="4">
        <f t="shared" si="121"/>
        <v>0.12662478052128698</v>
      </c>
      <c r="E815" s="2">
        <f t="shared" si="130"/>
        <v>5</v>
      </c>
      <c r="F815" s="9">
        <f t="shared" si="124"/>
        <v>0.63312390260643492</v>
      </c>
      <c r="G815" s="9">
        <f>CompoundDensity*F815/10</f>
        <v>5.0565706729468141E-2</v>
      </c>
      <c r="H815" s="11">
        <f>[1]!StoppingPower(Zb,Ab,B815,Zt1_,ElossModel)/ft1_</f>
        <v>5.1980405066666666</v>
      </c>
      <c r="I815" s="11">
        <f>[1]!StoppingPower(Zb,Ab,B815,Zt2_,ElossModel)/ft2_</f>
        <v>6.1411795199999997</v>
      </c>
      <c r="J815" s="11">
        <f t="shared" si="125"/>
        <v>5.4338252599999999</v>
      </c>
      <c r="K815" s="4">
        <f t="shared" si="126"/>
        <v>0.27476521451633595</v>
      </c>
      <c r="L815" s="4">
        <f t="shared" si="122"/>
        <v>4.7438760536963505E-3</v>
      </c>
      <c r="M815" s="5">
        <f t="shared" si="127"/>
        <v>519.11477985573947</v>
      </c>
      <c r="N815" s="5">
        <f t="shared" si="128"/>
        <v>41.460140122738295</v>
      </c>
    </row>
    <row r="816" spans="1:14" x14ac:dyDescent="0.25">
      <c r="A816" s="2">
        <f t="shared" si="123"/>
        <v>4070</v>
      </c>
      <c r="B816" s="6">
        <f t="shared" si="129"/>
        <v>96.164320874876097</v>
      </c>
      <c r="C816" s="4">
        <f>[1]!Energy2Beta(B816)</f>
        <v>0.42236928712553456</v>
      </c>
      <c r="D816" s="4">
        <f t="shared" si="121"/>
        <v>0.12662208858736401</v>
      </c>
      <c r="E816" s="2">
        <f t="shared" si="130"/>
        <v>5</v>
      </c>
      <c r="F816" s="9">
        <f t="shared" si="124"/>
        <v>0.63311044293682006</v>
      </c>
      <c r="G816" s="9">
        <f>CompoundDensity*F816/10</f>
        <v>5.0564631746035003E-2</v>
      </c>
      <c r="H816" s="11">
        <f>[1]!StoppingPower(Zb,Ab,B816,Zt1_,ElossModel)/ft1_</f>
        <v>5.1982206716666663</v>
      </c>
      <c r="I816" s="11">
        <f>[1]!StoppingPower(Zb,Ab,B816,Zt2_,ElossModel)/ft2_</f>
        <v>6.1413962399999997</v>
      </c>
      <c r="J816" s="11">
        <f t="shared" si="125"/>
        <v>5.4340145637499999</v>
      </c>
      <c r="K816" s="4">
        <f t="shared" si="126"/>
        <v>0.27476894531860979</v>
      </c>
      <c r="L816" s="4">
        <f t="shared" si="122"/>
        <v>4.743940466739315E-3</v>
      </c>
      <c r="M816" s="5">
        <f t="shared" si="127"/>
        <v>519.74789029867634</v>
      </c>
      <c r="N816" s="5">
        <f t="shared" si="128"/>
        <v>41.51070475448433</v>
      </c>
    </row>
    <row r="817" spans="1:14" x14ac:dyDescent="0.25">
      <c r="A817" s="2">
        <f t="shared" si="123"/>
        <v>4075</v>
      </c>
      <c r="B817" s="6">
        <f t="shared" si="129"/>
        <v>96.159576934409358</v>
      </c>
      <c r="C817" s="4">
        <f>[1]!Energy2Beta(B817)</f>
        <v>0.42236030728968932</v>
      </c>
      <c r="D817" s="4">
        <f t="shared" si="121"/>
        <v>0.12661939652237597</v>
      </c>
      <c r="E817" s="2">
        <f t="shared" si="130"/>
        <v>5</v>
      </c>
      <c r="F817" s="9">
        <f t="shared" si="124"/>
        <v>0.63309698261187985</v>
      </c>
      <c r="G817" s="9">
        <f>CompoundDensity*F817/10</f>
        <v>5.0563556710263004E-2</v>
      </c>
      <c r="H817" s="11">
        <f>[1]!StoppingPower(Zb,Ab,B817,Zt1_,ElossModel)/ft1_</f>
        <v>5.198400836666667</v>
      </c>
      <c r="I817" s="11">
        <f>[1]!StoppingPower(Zb,Ab,B817,Zt2_,ElossModel)/ft2_</f>
        <v>6.1416180000000002</v>
      </c>
      <c r="J817" s="11">
        <f t="shared" si="125"/>
        <v>5.4342051275000003</v>
      </c>
      <c r="K817" s="4">
        <f t="shared" si="126"/>
        <v>0.27477273913954825</v>
      </c>
      <c r="L817" s="4">
        <f t="shared" si="122"/>
        <v>4.7440059678120535E-3</v>
      </c>
      <c r="M817" s="5">
        <f t="shared" si="127"/>
        <v>520.38098728128818</v>
      </c>
      <c r="N817" s="5">
        <f t="shared" si="128"/>
        <v>41.561268311194596</v>
      </c>
    </row>
    <row r="818" spans="1:14" x14ac:dyDescent="0.25">
      <c r="A818" s="2">
        <f t="shared" si="123"/>
        <v>4080</v>
      </c>
      <c r="B818" s="6">
        <f t="shared" si="129"/>
        <v>96.15483292844155</v>
      </c>
      <c r="C818" s="4">
        <f>[1]!Energy2Beta(B818)</f>
        <v>0.42235132701455957</v>
      </c>
      <c r="D818" s="4">
        <f t="shared" si="121"/>
        <v>0.12661670432569483</v>
      </c>
      <c r="E818" s="2">
        <f t="shared" si="130"/>
        <v>5</v>
      </c>
      <c r="F818" s="9">
        <f t="shared" si="124"/>
        <v>0.63308352162847414</v>
      </c>
      <c r="G818" s="9">
        <f>CompoundDensity*F818/10</f>
        <v>5.0562481621901342E-2</v>
      </c>
      <c r="H818" s="11">
        <f>[1]!StoppingPower(Zb,Ab,B818,Zt1_,ElossModel)/ft1_</f>
        <v>5.1985810016666658</v>
      </c>
      <c r="I818" s="11">
        <f>[1]!StoppingPower(Zb,Ab,B818,Zt2_,ElossModel)/ft2_</f>
        <v>6.1418347200000003</v>
      </c>
      <c r="J818" s="11">
        <f t="shared" si="125"/>
        <v>5.4343944312499994</v>
      </c>
      <c r="K818" s="4">
        <f t="shared" si="126"/>
        <v>0.2747764685562411</v>
      </c>
      <c r="L818" s="4">
        <f t="shared" si="122"/>
        <v>4.7440703569326878E-3</v>
      </c>
      <c r="M818" s="5">
        <f t="shared" si="127"/>
        <v>521.01407080291665</v>
      </c>
      <c r="N818" s="5">
        <f t="shared" si="128"/>
        <v>41.611830792816498</v>
      </c>
    </row>
    <row r="819" spans="1:14" x14ac:dyDescent="0.25">
      <c r="A819" s="2">
        <f t="shared" si="123"/>
        <v>4085</v>
      </c>
      <c r="B819" s="6">
        <f t="shared" si="129"/>
        <v>96.150088858084615</v>
      </c>
      <c r="C819" s="4">
        <f>[1]!Energy2Beta(B819)</f>
        <v>0.42234234630221568</v>
      </c>
      <c r="D819" s="4">
        <f t="shared" si="121"/>
        <v>0.12661401199794123</v>
      </c>
      <c r="E819" s="2">
        <f t="shared" si="130"/>
        <v>5</v>
      </c>
      <c r="F819" s="9">
        <f t="shared" si="124"/>
        <v>0.63307005998970611</v>
      </c>
      <c r="G819" s="9">
        <f>CompoundDensity*F819/10</f>
        <v>5.0561406481197856E-2</v>
      </c>
      <c r="H819" s="11">
        <f>[1]!StoppingPower(Zb,Ab,B819,Zt1_,ElossModel)/ft1_</f>
        <v>5.1987611666666664</v>
      </c>
      <c r="I819" s="11">
        <f>[1]!StoppingPower(Zb,Ab,B819,Zt2_,ElossModel)/ft2_</f>
        <v>6.1420564799999999</v>
      </c>
      <c r="J819" s="11">
        <f t="shared" si="125"/>
        <v>5.4345849949999998</v>
      </c>
      <c r="K819" s="4">
        <f t="shared" si="126"/>
        <v>0.27478026098881358</v>
      </c>
      <c r="L819" s="4">
        <f t="shared" si="122"/>
        <v>4.7441358340350112E-3</v>
      </c>
      <c r="M819" s="5">
        <f t="shared" si="127"/>
        <v>521.64714086290633</v>
      </c>
      <c r="N819" s="5">
        <f t="shared" si="128"/>
        <v>41.662392199297699</v>
      </c>
    </row>
    <row r="820" spans="1:14" x14ac:dyDescent="0.25">
      <c r="A820" s="2">
        <f t="shared" si="123"/>
        <v>4090</v>
      </c>
      <c r="B820" s="6">
        <f t="shared" si="129"/>
        <v>96.145344722250584</v>
      </c>
      <c r="C820" s="4">
        <f>[1]!Energy2Beta(B820)</f>
        <v>0.42233336515056158</v>
      </c>
      <c r="D820" s="4">
        <f t="shared" si="121"/>
        <v>0.12661131953848687</v>
      </c>
      <c r="E820" s="2">
        <f t="shared" si="130"/>
        <v>5</v>
      </c>
      <c r="F820" s="9">
        <f t="shared" si="124"/>
        <v>0.63305659769243428</v>
      </c>
      <c r="G820" s="9">
        <f>CompoundDensity*F820/10</f>
        <v>5.0560331287901647E-2</v>
      </c>
      <c r="H820" s="11">
        <f>[1]!StoppingPower(Zb,Ab,B820,Zt1_,ElossModel)/ft1_</f>
        <v>5.1989413316666671</v>
      </c>
      <c r="I820" s="11">
        <f>[1]!StoppingPower(Zb,Ab,B820,Zt2_,ElossModel)/ft2_</f>
        <v>6.1422731999999991</v>
      </c>
      <c r="J820" s="11">
        <f t="shared" si="125"/>
        <v>5.4347742987499998</v>
      </c>
      <c r="K820" s="4">
        <f t="shared" si="126"/>
        <v>0.27478398901977336</v>
      </c>
      <c r="L820" s="4">
        <f t="shared" si="122"/>
        <v>4.744200199230688E-3</v>
      </c>
      <c r="M820" s="5">
        <f t="shared" si="127"/>
        <v>522.28019746059874</v>
      </c>
      <c r="N820" s="5">
        <f t="shared" si="128"/>
        <v>41.712952530585603</v>
      </c>
    </row>
    <row r="821" spans="1:14" x14ac:dyDescent="0.25">
      <c r="A821" s="2">
        <f t="shared" si="123"/>
        <v>4095</v>
      </c>
      <c r="B821" s="6">
        <f t="shared" si="129"/>
        <v>96.140600522051358</v>
      </c>
      <c r="C821" s="4">
        <f>[1]!Energy2Beta(B821)</f>
        <v>0.42232438356166768</v>
      </c>
      <c r="D821" s="4">
        <f t="shared" si="121"/>
        <v>0.12660862694795236</v>
      </c>
      <c r="E821" s="2">
        <f t="shared" si="130"/>
        <v>5</v>
      </c>
      <c r="F821" s="9">
        <f t="shared" si="124"/>
        <v>0.63304313473976181</v>
      </c>
      <c r="G821" s="9">
        <f>CompoundDensity*F821/10</f>
        <v>5.055925604226056E-2</v>
      </c>
      <c r="H821" s="11">
        <f>[1]!StoppingPower(Zb,Ab,B821,Zt1_,ElossModel)/ft1_</f>
        <v>5.1991214966666659</v>
      </c>
      <c r="I821" s="11">
        <f>[1]!StoppingPower(Zb,Ab,B821,Zt2_,ElossModel)/ft2_</f>
        <v>6.14248992</v>
      </c>
      <c r="J821" s="11">
        <f t="shared" si="125"/>
        <v>5.434963602499999</v>
      </c>
      <c r="K821" s="4">
        <f t="shared" si="126"/>
        <v>0.27478771635916427</v>
      </c>
      <c r="L821" s="4">
        <f t="shared" si="122"/>
        <v>4.7442645524862909E-3</v>
      </c>
      <c r="M821" s="5">
        <f t="shared" si="127"/>
        <v>522.91324059533849</v>
      </c>
      <c r="N821" s="5">
        <f t="shared" si="128"/>
        <v>41.763511786627866</v>
      </c>
    </row>
    <row r="822" spans="1:14" x14ac:dyDescent="0.25">
      <c r="A822" s="2">
        <f t="shared" si="123"/>
        <v>4100</v>
      </c>
      <c r="B822" s="6">
        <f t="shared" si="129"/>
        <v>96.135856257498872</v>
      </c>
      <c r="C822" s="4">
        <f>[1]!Energy2Beta(B822)</f>
        <v>0.4223154015355215</v>
      </c>
      <c r="D822" s="4">
        <f t="shared" si="121"/>
        <v>0.12660593422633398</v>
      </c>
      <c r="E822" s="2">
        <f t="shared" si="130"/>
        <v>5</v>
      </c>
      <c r="F822" s="9">
        <f t="shared" si="124"/>
        <v>0.63302967113166986</v>
      </c>
      <c r="G822" s="9">
        <f>CompoundDensity*F822/10</f>
        <v>5.0558180744273075E-2</v>
      </c>
      <c r="H822" s="11">
        <f>[1]!StoppingPower(Zb,Ab,B822,Zt1_,ElossModel)/ft1_</f>
        <v>5.1993016616666665</v>
      </c>
      <c r="I822" s="11">
        <f>[1]!StoppingPower(Zb,Ab,B822,Zt2_,ElossModel)/ft2_</f>
        <v>6.1427116799999997</v>
      </c>
      <c r="J822" s="11">
        <f t="shared" si="125"/>
        <v>5.4351541662499994</v>
      </c>
      <c r="K822" s="4">
        <f t="shared" si="126"/>
        <v>0.27479150671025632</v>
      </c>
      <c r="L822" s="4">
        <f t="shared" si="122"/>
        <v>4.7443299936514409E-3</v>
      </c>
      <c r="M822" s="5">
        <f t="shared" si="127"/>
        <v>523.54627026647017</v>
      </c>
      <c r="N822" s="5">
        <f t="shared" si="128"/>
        <v>41.814069967372141</v>
      </c>
    </row>
    <row r="823" spans="1:14" x14ac:dyDescent="0.25">
      <c r="A823" s="2">
        <f t="shared" si="123"/>
        <v>4105</v>
      </c>
      <c r="B823" s="6">
        <f t="shared" si="129"/>
        <v>96.131111927505216</v>
      </c>
      <c r="C823" s="4">
        <f>[1]!Energy2Beta(B823)</f>
        <v>0.42230641907002703</v>
      </c>
      <c r="D823" s="4">
        <f t="shared" si="121"/>
        <v>0.12660324137300341</v>
      </c>
      <c r="E823" s="2">
        <f t="shared" si="130"/>
        <v>5</v>
      </c>
      <c r="F823" s="9">
        <f t="shared" si="124"/>
        <v>0.63301620686501703</v>
      </c>
      <c r="G823" s="9">
        <f>CompoundDensity*F823/10</f>
        <v>5.0557105393688316E-2</v>
      </c>
      <c r="H823" s="11">
        <f>[1]!StoppingPower(Zb,Ab,B823,Zt1_,ElossModel)/ft1_</f>
        <v>5.1994818266666671</v>
      </c>
      <c r="I823" s="11">
        <f>[1]!StoppingPower(Zb,Ab,B823,Zt2_,ElossModel)/ft2_</f>
        <v>6.1429283999999997</v>
      </c>
      <c r="J823" s="11">
        <f t="shared" si="125"/>
        <v>5.4353434700000003</v>
      </c>
      <c r="K823" s="4">
        <f t="shared" si="126"/>
        <v>0.27479523266368561</v>
      </c>
      <c r="L823" s="4">
        <f t="shared" si="122"/>
        <v>4.7443943229781406E-3</v>
      </c>
      <c r="M823" s="5">
        <f t="shared" si="127"/>
        <v>524.1792864733352</v>
      </c>
      <c r="N823" s="5">
        <f t="shared" si="128"/>
        <v>41.864627072765828</v>
      </c>
    </row>
    <row r="824" spans="1:14" x14ac:dyDescent="0.25">
      <c r="A824" s="2">
        <f t="shared" si="123"/>
        <v>4110</v>
      </c>
      <c r="B824" s="6">
        <f t="shared" si="129"/>
        <v>96.126367533182233</v>
      </c>
      <c r="C824" s="4">
        <f>[1]!Energy2Beta(B824)</f>
        <v>0.42229743616725468</v>
      </c>
      <c r="D824" s="4">
        <f t="shared" si="121"/>
        <v>0.12660054838858129</v>
      </c>
      <c r="E824" s="2">
        <f t="shared" si="130"/>
        <v>5</v>
      </c>
      <c r="F824" s="9">
        <f t="shared" si="124"/>
        <v>0.6330027419429064</v>
      </c>
      <c r="G824" s="9">
        <f>CompoundDensity*F824/10</f>
        <v>5.0556029990754106E-2</v>
      </c>
      <c r="H824" s="11">
        <f>[1]!StoppingPower(Zb,Ab,B824,Zt1_,ElossModel)/ft1_</f>
        <v>5.199661991666666</v>
      </c>
      <c r="I824" s="11">
        <f>[1]!StoppingPower(Zb,Ab,B824,Zt2_,ElossModel)/ft2_</f>
        <v>6.1431501599999994</v>
      </c>
      <c r="J824" s="11">
        <f t="shared" si="125"/>
        <v>5.4355340337499989</v>
      </c>
      <c r="K824" s="4">
        <f t="shared" si="126"/>
        <v>0.27479902162602959</v>
      </c>
      <c r="L824" s="4">
        <f t="shared" si="122"/>
        <v>4.7444597401662793E-3</v>
      </c>
      <c r="M824" s="5">
        <f t="shared" si="127"/>
        <v>524.81228921527816</v>
      </c>
      <c r="N824" s="5">
        <f t="shared" si="128"/>
        <v>41.915183102756579</v>
      </c>
    </row>
    <row r="825" spans="1:14" x14ac:dyDescent="0.25">
      <c r="A825" s="2">
        <f t="shared" si="123"/>
        <v>4115</v>
      </c>
      <c r="B825" s="6">
        <f t="shared" si="129"/>
        <v>96.121623073442066</v>
      </c>
      <c r="C825" s="4">
        <f>[1]!Energy2Beta(B825)</f>
        <v>0.42228845282510907</v>
      </c>
      <c r="D825" s="4">
        <f t="shared" si="121"/>
        <v>0.12659785527243944</v>
      </c>
      <c r="E825" s="2">
        <f t="shared" si="130"/>
        <v>5</v>
      </c>
      <c r="F825" s="9">
        <f t="shared" si="124"/>
        <v>0.63298927636219715</v>
      </c>
      <c r="G825" s="9">
        <f>CompoundDensity*F825/10</f>
        <v>5.0554954535219597E-2</v>
      </c>
      <c r="H825" s="11">
        <f>[1]!StoppingPower(Zb,Ab,B825,Zt1_,ElossModel)/ft1_</f>
        <v>5.1998421566666666</v>
      </c>
      <c r="I825" s="11">
        <f>[1]!StoppingPower(Zb,Ab,B825,Zt2_,ElossModel)/ft2_</f>
        <v>6.1433668800000003</v>
      </c>
      <c r="J825" s="11">
        <f t="shared" si="125"/>
        <v>5.4357233375000007</v>
      </c>
      <c r="K825" s="4">
        <f t="shared" si="126"/>
        <v>0.27480274619334466</v>
      </c>
      <c r="L825" s="4">
        <f t="shared" si="122"/>
        <v>4.7445240455614417E-3</v>
      </c>
      <c r="M825" s="5">
        <f t="shared" si="127"/>
        <v>525.44527849164035</v>
      </c>
      <c r="N825" s="5">
        <f t="shared" si="128"/>
        <v>41.965738057291802</v>
      </c>
    </row>
    <row r="826" spans="1:14" x14ac:dyDescent="0.25">
      <c r="A826" s="2">
        <f t="shared" si="123"/>
        <v>4120</v>
      </c>
      <c r="B826" s="6">
        <f t="shared" si="129"/>
        <v>96.116878549396503</v>
      </c>
      <c r="C826" s="4">
        <f>[1]!Energy2Beta(B826)</f>
        <v>0.42227946904566027</v>
      </c>
      <c r="D826" s="4">
        <f t="shared" si="121"/>
        <v>0.12659516202519849</v>
      </c>
      <c r="E826" s="2">
        <f t="shared" si="130"/>
        <v>5</v>
      </c>
      <c r="F826" s="9">
        <f t="shared" si="124"/>
        <v>0.63297581012599247</v>
      </c>
      <c r="G826" s="9">
        <f>CompoundDensity*F826/10</f>
        <v>5.0553879027332639E-2</v>
      </c>
      <c r="H826" s="11">
        <f>[1]!StoppingPower(Zb,Ab,B826,Zt1_,ElossModel)/ft1_</f>
        <v>5.2000223216666663</v>
      </c>
      <c r="I826" s="11">
        <f>[1]!StoppingPower(Zb,Ab,B826,Zt2_,ElossModel)/ft2_</f>
        <v>6.1435886399999999</v>
      </c>
      <c r="J826" s="11">
        <f t="shared" si="125"/>
        <v>5.4359139012500002</v>
      </c>
      <c r="K826" s="4">
        <f t="shared" si="126"/>
        <v>0.27480653376678832</v>
      </c>
      <c r="L826" s="4">
        <f t="shared" si="122"/>
        <v>4.7445894387699401E-3</v>
      </c>
      <c r="M826" s="5">
        <f t="shared" si="127"/>
        <v>526.07825430176638</v>
      </c>
      <c r="N826" s="5">
        <f t="shared" si="128"/>
        <v>42.016291936319135</v>
      </c>
    </row>
    <row r="827" spans="1:14" x14ac:dyDescent="0.25">
      <c r="A827" s="2">
        <f t="shared" si="123"/>
        <v>4125</v>
      </c>
      <c r="B827" s="6">
        <f t="shared" si="129"/>
        <v>96.112133959957731</v>
      </c>
      <c r="C827" s="4">
        <f>[1]!Energy2Beta(B827)</f>
        <v>0.42227048482681245</v>
      </c>
      <c r="D827" s="4">
        <f t="shared" si="121"/>
        <v>0.12659246864623011</v>
      </c>
      <c r="E827" s="2">
        <f t="shared" si="130"/>
        <v>5</v>
      </c>
      <c r="F827" s="9">
        <f t="shared" si="124"/>
        <v>0.63296234323115053</v>
      </c>
      <c r="G827" s="9">
        <f>CompoundDensity*F827/10</f>
        <v>5.0552803466842301E-2</v>
      </c>
      <c r="H827" s="11">
        <f>[1]!StoppingPower(Zb,Ab,B827,Zt1_,ElossModel)/ft1_</f>
        <v>5.2002024866666661</v>
      </c>
      <c r="I827" s="11">
        <f>[1]!StoppingPower(Zb,Ab,B827,Zt2_,ElossModel)/ft2_</f>
        <v>6.14380536</v>
      </c>
      <c r="J827" s="11">
        <f t="shared" si="125"/>
        <v>5.4361032050000002</v>
      </c>
      <c r="K827" s="4">
        <f t="shared" si="126"/>
        <v>0.27481025694783656</v>
      </c>
      <c r="L827" s="4">
        <f t="shared" si="122"/>
        <v>4.7446537202309302E-3</v>
      </c>
      <c r="M827" s="5">
        <f t="shared" si="127"/>
        <v>526.71121664499753</v>
      </c>
      <c r="N827" s="5">
        <f t="shared" si="128"/>
        <v>42.066844739785978</v>
      </c>
    </row>
    <row r="828" spans="1:14" x14ac:dyDescent="0.25">
      <c r="A828" s="2">
        <f t="shared" si="123"/>
        <v>4130</v>
      </c>
      <c r="B828" s="6">
        <f t="shared" si="129"/>
        <v>96.107389306237494</v>
      </c>
      <c r="C828" s="4">
        <f>[1]!Energy2Beta(B828)</f>
        <v>0.42226150017063624</v>
      </c>
      <c r="D828" s="4">
        <f t="shared" si="121"/>
        <v>0.12658977513615505</v>
      </c>
      <c r="E828" s="2">
        <f t="shared" si="130"/>
        <v>5</v>
      </c>
      <c r="F828" s="9">
        <f t="shared" si="124"/>
        <v>0.63294887568077529</v>
      </c>
      <c r="G828" s="9">
        <f>CompoundDensity*F828/10</f>
        <v>5.0551727853996475E-2</v>
      </c>
      <c r="H828" s="11">
        <f>[1]!StoppingPower(Zb,Ab,B828,Zt1_,ElossModel)/ft1_</f>
        <v>5.2003826516666667</v>
      </c>
      <c r="I828" s="11">
        <f>[1]!StoppingPower(Zb,Ab,B828,Zt2_,ElossModel)/ft2_</f>
        <v>6.1440271200000005</v>
      </c>
      <c r="J828" s="11">
        <f t="shared" si="125"/>
        <v>5.4362937687499997</v>
      </c>
      <c r="K828" s="4">
        <f t="shared" si="126"/>
        <v>0.27481404313222685</v>
      </c>
      <c r="L828" s="4">
        <f t="shared" si="122"/>
        <v>4.7447190894571462E-3</v>
      </c>
      <c r="M828" s="5">
        <f t="shared" si="127"/>
        <v>527.3441655206783</v>
      </c>
      <c r="N828" s="5">
        <f t="shared" si="128"/>
        <v>42.117396467639978</v>
      </c>
    </row>
    <row r="829" spans="1:14" x14ac:dyDescent="0.25">
      <c r="A829" s="2">
        <f t="shared" si="123"/>
        <v>4135</v>
      </c>
      <c r="B829" s="6">
        <f t="shared" si="129"/>
        <v>96.102644587148035</v>
      </c>
      <c r="C829" s="4">
        <f>[1]!Energy2Beta(B829)</f>
        <v>0.42225251507503597</v>
      </c>
      <c r="D829" s="4">
        <f t="shared" si="121"/>
        <v>0.12658708149434503</v>
      </c>
      <c r="E829" s="2">
        <f t="shared" si="130"/>
        <v>5</v>
      </c>
      <c r="F829" s="9">
        <f t="shared" si="124"/>
        <v>0.63293540747172516</v>
      </c>
      <c r="G829" s="9">
        <f>CompoundDensity*F829/10</f>
        <v>5.0550652188544279E-2</v>
      </c>
      <c r="H829" s="11">
        <f>[1]!StoppingPower(Zb,Ab,B829,Zt1_,ElossModel)/ft1_</f>
        <v>5.2005628166666664</v>
      </c>
      <c r="I829" s="11">
        <f>[1]!StoppingPower(Zb,Ab,B829,Zt2_,ElossModel)/ft2_</f>
        <v>6.1442438399999997</v>
      </c>
      <c r="J829" s="11">
        <f t="shared" si="125"/>
        <v>5.4364830724999997</v>
      </c>
      <c r="K829" s="4">
        <f t="shared" si="126"/>
        <v>0.27481776492685606</v>
      </c>
      <c r="L829" s="4">
        <f t="shared" si="122"/>
        <v>4.7447833469813358E-3</v>
      </c>
      <c r="M829" s="5">
        <f t="shared" si="127"/>
        <v>527.97710092814998</v>
      </c>
      <c r="N829" s="5">
        <f t="shared" si="128"/>
        <v>42.167947119828519</v>
      </c>
    </row>
    <row r="830" spans="1:14" x14ac:dyDescent="0.25">
      <c r="A830" s="2">
        <f t="shared" si="123"/>
        <v>4140</v>
      </c>
      <c r="B830" s="6">
        <f t="shared" si="129"/>
        <v>96.097899803801056</v>
      </c>
      <c r="C830" s="4">
        <f>[1]!Energy2Beta(B830)</f>
        <v>0.42224352954208161</v>
      </c>
      <c r="D830" s="4">
        <f t="shared" si="121"/>
        <v>0.12658438772142064</v>
      </c>
      <c r="E830" s="2">
        <f t="shared" si="130"/>
        <v>5</v>
      </c>
      <c r="F830" s="9">
        <f t="shared" si="124"/>
        <v>0.63292193860710322</v>
      </c>
      <c r="G830" s="9">
        <f>CompoundDensity*F830/10</f>
        <v>5.0549576470733514E-2</v>
      </c>
      <c r="H830" s="11">
        <f>[1]!StoppingPower(Zb,Ab,B830,Zt1_,ElossModel)/ft1_</f>
        <v>5.2007529908333332</v>
      </c>
      <c r="I830" s="11">
        <f>[1]!StoppingPower(Zb,Ab,B830,Zt2_,ElossModel)/ft2_</f>
        <v>6.1444655999999993</v>
      </c>
      <c r="J830" s="11">
        <f t="shared" si="125"/>
        <v>5.4366811431249999</v>
      </c>
      <c r="K830" s="4">
        <f t="shared" si="126"/>
        <v>0.27482192919139209</v>
      </c>
      <c r="L830" s="4">
        <f t="shared" si="122"/>
        <v>4.7448552438364329E-3</v>
      </c>
      <c r="M830" s="5">
        <f t="shared" si="127"/>
        <v>528.61002286675705</v>
      </c>
      <c r="N830" s="5">
        <f t="shared" si="128"/>
        <v>42.218496696299255</v>
      </c>
    </row>
    <row r="831" spans="1:14" x14ac:dyDescent="0.25">
      <c r="A831" s="2">
        <f t="shared" si="123"/>
        <v>4145</v>
      </c>
      <c r="B831" s="6">
        <f t="shared" si="129"/>
        <v>96.093154948557213</v>
      </c>
      <c r="C831" s="4">
        <f>[1]!Energy2Beta(B831)</f>
        <v>0.4222345435572698</v>
      </c>
      <c r="D831" s="4">
        <f t="shared" si="121"/>
        <v>0.12658169381303391</v>
      </c>
      <c r="E831" s="2">
        <f t="shared" si="130"/>
        <v>5</v>
      </c>
      <c r="F831" s="9">
        <f t="shared" si="124"/>
        <v>0.63290846906516962</v>
      </c>
      <c r="G831" s="9">
        <f>CompoundDensity*F831/10</f>
        <v>5.0548500698827901E-2</v>
      </c>
      <c r="H831" s="11">
        <f>[1]!StoppingPower(Zb,Ab,B831,Zt1_,ElossModel)/ft1_</f>
        <v>5.2009331558333338</v>
      </c>
      <c r="I831" s="11">
        <f>[1]!StoppingPower(Zb,Ab,B831,Zt2_,ElossModel)/ft2_</f>
        <v>6.1446873599999998</v>
      </c>
      <c r="J831" s="11">
        <f t="shared" si="125"/>
        <v>5.4368717068750003</v>
      </c>
      <c r="K831" s="4">
        <f t="shared" si="126"/>
        <v>0.27482571327440858</v>
      </c>
      <c r="L831" s="4">
        <f t="shared" si="122"/>
        <v>4.7449205767820125E-3</v>
      </c>
      <c r="M831" s="5">
        <f t="shared" si="127"/>
        <v>529.24293133582216</v>
      </c>
      <c r="N831" s="5">
        <f t="shared" si="128"/>
        <v>42.269045196998086</v>
      </c>
    </row>
    <row r="832" spans="1:14" x14ac:dyDescent="0.25">
      <c r="A832" s="2">
        <f t="shared" si="123"/>
        <v>4150</v>
      </c>
      <c r="B832" s="6">
        <f t="shared" si="129"/>
        <v>96.08841002798043</v>
      </c>
      <c r="C832" s="4">
        <f>[1]!Energy2Beta(B832)</f>
        <v>0.42222555713299537</v>
      </c>
      <c r="D832" s="4">
        <f t="shared" si="121"/>
        <v>0.12657899977290069</v>
      </c>
      <c r="E832" s="2">
        <f t="shared" si="130"/>
        <v>5</v>
      </c>
      <c r="F832" s="9">
        <f t="shared" si="124"/>
        <v>0.6328949988645034</v>
      </c>
      <c r="G832" s="9">
        <f>CompoundDensity*F832/10</f>
        <v>5.0547424874311297E-2</v>
      </c>
      <c r="H832" s="11">
        <f>[1]!StoppingPower(Zb,Ab,B832,Zt1_,ElossModel)/ft1_</f>
        <v>5.2011133208333327</v>
      </c>
      <c r="I832" s="11">
        <f>[1]!StoppingPower(Zb,Ab,B832,Zt2_,ElossModel)/ft2_</f>
        <v>6.1449040799999999</v>
      </c>
      <c r="J832" s="11">
        <f t="shared" si="125"/>
        <v>5.4370610106249995</v>
      </c>
      <c r="K832" s="4">
        <f t="shared" si="126"/>
        <v>0.27482943297161422</v>
      </c>
      <c r="L832" s="4">
        <f t="shared" si="122"/>
        <v>4.7449847980937671E-3</v>
      </c>
      <c r="M832" s="5">
        <f t="shared" si="127"/>
        <v>529.87582633468662</v>
      </c>
      <c r="N832" s="5">
        <f t="shared" si="128"/>
        <v>42.319592621872395</v>
      </c>
    </row>
    <row r="833" spans="1:14" x14ac:dyDescent="0.25">
      <c r="A833" s="2">
        <f t="shared" si="123"/>
        <v>4155</v>
      </c>
      <c r="B833" s="6">
        <f t="shared" si="129"/>
        <v>96.083665043182336</v>
      </c>
      <c r="C833" s="4">
        <f>[1]!Energy2Beta(B833)</f>
        <v>0.42221657027132836</v>
      </c>
      <c r="D833" s="4">
        <f t="shared" si="121"/>
        <v>0.12657630560164154</v>
      </c>
      <c r="E833" s="2">
        <f t="shared" si="130"/>
        <v>5</v>
      </c>
      <c r="F833" s="9">
        <f t="shared" si="124"/>
        <v>0.63288152800820774</v>
      </c>
      <c r="G833" s="9">
        <f>CompoundDensity*F833/10</f>
        <v>5.0546348997431524E-2</v>
      </c>
      <c r="H833" s="11">
        <f>[1]!StoppingPower(Zb,Ab,B833,Zt1_,ElossModel)/ft1_</f>
        <v>5.2012934858333333</v>
      </c>
      <c r="I833" s="11">
        <f>[1]!StoppingPower(Zb,Ab,B833,Zt2_,ElossModel)/ft2_</f>
        <v>6.1451258399999995</v>
      </c>
      <c r="J833" s="11">
        <f t="shared" si="125"/>
        <v>5.4372515743749998</v>
      </c>
      <c r="K833" s="4">
        <f t="shared" si="126"/>
        <v>0.27483321566519275</v>
      </c>
      <c r="L833" s="4">
        <f t="shared" si="122"/>
        <v>4.7450501070504239E-3</v>
      </c>
      <c r="M833" s="5">
        <f t="shared" si="127"/>
        <v>530.50870786269479</v>
      </c>
      <c r="N833" s="5">
        <f t="shared" si="128"/>
        <v>42.370138970869824</v>
      </c>
    </row>
    <row r="834" spans="1:14" x14ac:dyDescent="0.25">
      <c r="A834" s="2">
        <f t="shared" si="123"/>
        <v>4160</v>
      </c>
      <c r="B834" s="6">
        <f t="shared" si="129"/>
        <v>96.078919993075289</v>
      </c>
      <c r="C834" s="4">
        <f>[1]!Energy2Beta(B834)</f>
        <v>0.42220758297017369</v>
      </c>
      <c r="D834" s="4">
        <f t="shared" si="121"/>
        <v>0.12657361129862837</v>
      </c>
      <c r="E834" s="2">
        <f t="shared" si="130"/>
        <v>5</v>
      </c>
      <c r="F834" s="9">
        <f t="shared" si="124"/>
        <v>0.63286805649314193</v>
      </c>
      <c r="G834" s="9">
        <f>CompoundDensity*F834/10</f>
        <v>5.0545273067937768E-2</v>
      </c>
      <c r="H834" s="11">
        <f>[1]!StoppingPower(Zb,Ab,B834,Zt1_,ElossModel)/ft1_</f>
        <v>5.2014736508333339</v>
      </c>
      <c r="I834" s="11">
        <f>[1]!StoppingPower(Zb,Ab,B834,Zt2_,ElossModel)/ft2_</f>
        <v>6.1453425599999996</v>
      </c>
      <c r="J834" s="11">
        <f t="shared" si="125"/>
        <v>5.4374408781250008</v>
      </c>
      <c r="K834" s="4">
        <f t="shared" si="126"/>
        <v>0.2748369339755955</v>
      </c>
      <c r="L834" s="4">
        <f t="shared" si="122"/>
        <v>4.7451143044187514E-3</v>
      </c>
      <c r="M834" s="5">
        <f t="shared" si="127"/>
        <v>531.14157591918797</v>
      </c>
      <c r="N834" s="5">
        <f t="shared" si="128"/>
        <v>42.420684243937764</v>
      </c>
    </row>
    <row r="835" spans="1:14" x14ac:dyDescent="0.25">
      <c r="A835" s="2">
        <f t="shared" si="123"/>
        <v>4165</v>
      </c>
      <c r="B835" s="6">
        <f t="shared" si="129"/>
        <v>96.074174878770876</v>
      </c>
      <c r="C835" s="4">
        <f>[1]!Energy2Beta(B835)</f>
        <v>0.42219859523160075</v>
      </c>
      <c r="D835" s="4">
        <f t="shared" ref="D835:D898" si="131">+C835*vc</f>
        <v>0.12657091686448158</v>
      </c>
      <c r="E835" s="2">
        <f t="shared" si="130"/>
        <v>5</v>
      </c>
      <c r="F835" s="9">
        <f t="shared" si="124"/>
        <v>0.63285458432240782</v>
      </c>
      <c r="G835" s="9">
        <f>CompoundDensity*F835/10</f>
        <v>5.0544197086077748E-2</v>
      </c>
      <c r="H835" s="11">
        <f>[1]!StoppingPower(Zb,Ab,B835,Zt1_,ElossModel)/ft1_</f>
        <v>5.2016538158333328</v>
      </c>
      <c r="I835" s="11">
        <f>[1]!StoppingPower(Zb,Ab,B835,Zt2_,ElossModel)/ft2_</f>
        <v>6.1455643200000001</v>
      </c>
      <c r="J835" s="11">
        <f t="shared" si="125"/>
        <v>5.4376314418750002</v>
      </c>
      <c r="K835" s="4">
        <f t="shared" si="126"/>
        <v>0.27484071527958315</v>
      </c>
      <c r="L835" s="4">
        <f t="shared" ref="L835:L898" si="132">+K835/Mb</f>
        <v>4.7451795893838451E-3</v>
      </c>
      <c r="M835" s="5">
        <f t="shared" si="127"/>
        <v>531.77443050351042</v>
      </c>
      <c r="N835" s="5">
        <f t="shared" si="128"/>
        <v>42.47122844102384</v>
      </c>
    </row>
    <row r="836" spans="1:14" x14ac:dyDescent="0.25">
      <c r="A836" s="2">
        <f t="shared" ref="A836:A899" si="133">+A835+time_step</f>
        <v>4170</v>
      </c>
      <c r="B836" s="6">
        <f t="shared" si="129"/>
        <v>96.069429699181498</v>
      </c>
      <c r="C836" s="4">
        <f>[1]!Energy2Beta(B836)</f>
        <v>0.42218960705351466</v>
      </c>
      <c r="D836" s="4">
        <f t="shared" si="131"/>
        <v>0.12656822229857315</v>
      </c>
      <c r="E836" s="2">
        <f t="shared" si="130"/>
        <v>5</v>
      </c>
      <c r="F836" s="9">
        <f t="shared" ref="F836:F899" si="134">+E836*D836</f>
        <v>0.6328411114928657</v>
      </c>
      <c r="G836" s="9">
        <f>CompoundDensity*F836/10</f>
        <v>5.0543121051600706E-2</v>
      </c>
      <c r="H836" s="11">
        <f>[1]!StoppingPower(Zb,Ab,B836,Zt1_,ElossModel)/ft1_</f>
        <v>5.2018339808333334</v>
      </c>
      <c r="I836" s="11">
        <f>[1]!StoppingPower(Zb,Ab,B836,Zt2_,ElossModel)/ft2_</f>
        <v>6.1457810400000001</v>
      </c>
      <c r="J836" s="11">
        <f t="shared" ref="J836:J899" si="135">+H836*Pt1_+I836*Pt2_</f>
        <v>5.4378207456250003</v>
      </c>
      <c r="K836" s="4">
        <f t="shared" ref="K836:K899" si="136">+J836*G836</f>
        <v>0.27484443220303001</v>
      </c>
      <c r="L836" s="4">
        <f t="shared" si="132"/>
        <v>4.7452437628061036E-3</v>
      </c>
      <c r="M836" s="5">
        <f t="shared" ref="M836:M899" si="137">+M835+F836</f>
        <v>532.40727161500331</v>
      </c>
      <c r="N836" s="5">
        <f t="shared" ref="N836:N899" si="138">+N835+G836</f>
        <v>42.521771562075443</v>
      </c>
    </row>
    <row r="837" spans="1:14" x14ac:dyDescent="0.25">
      <c r="A837" s="2">
        <f t="shared" si="133"/>
        <v>4175</v>
      </c>
      <c r="B837" s="6">
        <f t="shared" ref="B837:B900" si="139">+B836-L836</f>
        <v>96.064684455418686</v>
      </c>
      <c r="C837" s="4">
        <f>[1]!Energy2Beta(B837)</f>
        <v>0.42218061843798516</v>
      </c>
      <c r="D837" s="4">
        <f t="shared" si="131"/>
        <v>0.12656552760152356</v>
      </c>
      <c r="E837" s="2">
        <f t="shared" ref="E837:E900" si="140">+A837-A836</f>
        <v>5</v>
      </c>
      <c r="F837" s="9">
        <f t="shared" si="134"/>
        <v>0.63282763800761788</v>
      </c>
      <c r="G837" s="9">
        <f>CompoundDensity*F837/10</f>
        <v>5.0542044964754416E-2</v>
      </c>
      <c r="H837" s="11">
        <f>[1]!StoppingPower(Zb,Ab,B837,Zt1_,ElossModel)/ft1_</f>
        <v>5.202014145833334</v>
      </c>
      <c r="I837" s="11">
        <f>[1]!StoppingPower(Zb,Ab,B837,Zt2_,ElossModel)/ft2_</f>
        <v>6.1460027999999998</v>
      </c>
      <c r="J837" s="11">
        <f t="shared" si="135"/>
        <v>5.4380113093749998</v>
      </c>
      <c r="K837" s="4">
        <f t="shared" si="136"/>
        <v>0.27484821211727428</v>
      </c>
      <c r="L837" s="4">
        <f t="shared" si="132"/>
        <v>4.7453090237770017E-3</v>
      </c>
      <c r="M837" s="5">
        <f t="shared" si="137"/>
        <v>533.04009925301091</v>
      </c>
      <c r="N837" s="5">
        <f t="shared" si="138"/>
        <v>42.572313607040201</v>
      </c>
    </row>
    <row r="838" spans="1:14" x14ac:dyDescent="0.25">
      <c r="A838" s="2">
        <f t="shared" si="133"/>
        <v>4180</v>
      </c>
      <c r="B838" s="6">
        <f t="shared" si="139"/>
        <v>96.05993914639491</v>
      </c>
      <c r="C838" s="4">
        <f>[1]!Energy2Beta(B838)</f>
        <v>0.42217162938291702</v>
      </c>
      <c r="D838" s="4">
        <f t="shared" si="131"/>
        <v>0.12656283277270469</v>
      </c>
      <c r="E838" s="2">
        <f t="shared" si="140"/>
        <v>5</v>
      </c>
      <c r="F838" s="9">
        <f t="shared" si="134"/>
        <v>0.6328141638635234</v>
      </c>
      <c r="G838" s="9">
        <f>CompoundDensity*F838/10</f>
        <v>5.0540968825288024E-2</v>
      </c>
      <c r="H838" s="11">
        <f>[1]!StoppingPower(Zb,Ab,B838,Zt1_,ElossModel)/ft1_</f>
        <v>5.2021943108333328</v>
      </c>
      <c r="I838" s="11">
        <f>[1]!StoppingPower(Zb,Ab,B838,Zt2_,ElossModel)/ft2_</f>
        <v>6.1462195199999998</v>
      </c>
      <c r="J838" s="11">
        <f t="shared" si="135"/>
        <v>5.4382006131249998</v>
      </c>
      <c r="K838" s="4">
        <f t="shared" si="136"/>
        <v>0.27485192765361283</v>
      </c>
      <c r="L838" s="4">
        <f t="shared" si="132"/>
        <v>4.7453731732505586E-3</v>
      </c>
      <c r="M838" s="5">
        <f t="shared" si="137"/>
        <v>533.67291341687439</v>
      </c>
      <c r="N838" s="5">
        <f t="shared" si="138"/>
        <v>42.622854575865489</v>
      </c>
    </row>
    <row r="839" spans="1:14" x14ac:dyDescent="0.25">
      <c r="A839" s="2">
        <f t="shared" si="133"/>
        <v>4185</v>
      </c>
      <c r="B839" s="6">
        <f t="shared" si="139"/>
        <v>96.05519377322166</v>
      </c>
      <c r="C839" s="4">
        <f>[1]!Energy2Beta(B839)</f>
        <v>0.42216263989038011</v>
      </c>
      <c r="D839" s="4">
        <f t="shared" si="131"/>
        <v>0.12656013781273706</v>
      </c>
      <c r="E839" s="2">
        <f t="shared" si="140"/>
        <v>5</v>
      </c>
      <c r="F839" s="9">
        <f t="shared" si="134"/>
        <v>0.63280068906368525</v>
      </c>
      <c r="G839" s="9">
        <f>CompoundDensity*F839/10</f>
        <v>5.0539892633449345E-2</v>
      </c>
      <c r="H839" s="11">
        <f>[1]!StoppingPower(Zb,Ab,B839,Zt1_,ElossModel)/ft1_</f>
        <v>5.2023744758333335</v>
      </c>
      <c r="I839" s="11">
        <f>[1]!StoppingPower(Zb,Ab,B839,Zt2_,ElossModel)/ft2_</f>
        <v>6.1464412800000003</v>
      </c>
      <c r="J839" s="11">
        <f t="shared" si="135"/>
        <v>5.4383911768750002</v>
      </c>
      <c r="K839" s="4">
        <f t="shared" si="136"/>
        <v>0.27485570617796073</v>
      </c>
      <c r="L839" s="4">
        <f t="shared" si="132"/>
        <v>4.7454384102246202E-3</v>
      </c>
      <c r="M839" s="5">
        <f t="shared" si="137"/>
        <v>534.30571410593802</v>
      </c>
      <c r="N839" s="5">
        <f t="shared" si="138"/>
        <v>42.673394468498941</v>
      </c>
    </row>
    <row r="840" spans="1:14" x14ac:dyDescent="0.25">
      <c r="A840" s="2">
        <f t="shared" si="133"/>
        <v>4190</v>
      </c>
      <c r="B840" s="6">
        <f t="shared" si="139"/>
        <v>96.050448334811435</v>
      </c>
      <c r="C840" s="4">
        <f>[1]!Energy2Beta(B840)</f>
        <v>0.42215364995827881</v>
      </c>
      <c r="D840" s="4">
        <f t="shared" si="131"/>
        <v>0.1265574427209924</v>
      </c>
      <c r="E840" s="2">
        <f t="shared" si="140"/>
        <v>5</v>
      </c>
      <c r="F840" s="9">
        <f t="shared" si="134"/>
        <v>0.63278721360496193</v>
      </c>
      <c r="G840" s="9">
        <f>CompoundDensity*F840/10</f>
        <v>5.0538816388987495E-2</v>
      </c>
      <c r="H840" s="11">
        <f>[1]!StoppingPower(Zb,Ab,B840,Zt1_,ElossModel)/ft1_</f>
        <v>5.2025546408333332</v>
      </c>
      <c r="I840" s="11">
        <f>[1]!StoppingPower(Zb,Ab,B840,Zt2_,ElossModel)/ft2_</f>
        <v>6.1466580000000004</v>
      </c>
      <c r="J840" s="11">
        <f t="shared" si="135"/>
        <v>5.4385804806249993</v>
      </c>
      <c r="K840" s="4">
        <f t="shared" si="136"/>
        <v>0.2748594203270382</v>
      </c>
      <c r="L840" s="4">
        <f t="shared" si="132"/>
        <v>4.7455025357468388E-3</v>
      </c>
      <c r="M840" s="5">
        <f t="shared" si="137"/>
        <v>534.93850131954298</v>
      </c>
      <c r="N840" s="5">
        <f t="shared" si="138"/>
        <v>42.723933284887927</v>
      </c>
    </row>
    <row r="841" spans="1:14" x14ac:dyDescent="0.25">
      <c r="A841" s="2">
        <f t="shared" si="133"/>
        <v>4195</v>
      </c>
      <c r="B841" s="6">
        <f t="shared" si="139"/>
        <v>96.045702832275694</v>
      </c>
      <c r="C841" s="4">
        <f>[1]!Energy2Beta(B841)</f>
        <v>0.42214465958868386</v>
      </c>
      <c r="D841" s="4">
        <f t="shared" si="131"/>
        <v>0.12655474749809154</v>
      </c>
      <c r="E841" s="2">
        <f t="shared" si="140"/>
        <v>5</v>
      </c>
      <c r="F841" s="9">
        <f t="shared" si="134"/>
        <v>0.63277373749045762</v>
      </c>
      <c r="G841" s="9">
        <f>CompoundDensity*F841/10</f>
        <v>5.0537740092150375E-2</v>
      </c>
      <c r="H841" s="11">
        <f>[1]!StoppingPower(Zb,Ab,B841,Zt1_,ElossModel)/ft1_</f>
        <v>5.2027348058333329</v>
      </c>
      <c r="I841" s="11">
        <f>[1]!StoppingPower(Zb,Ab,B841,Zt2_,ElossModel)/ft2_</f>
        <v>6.14687976</v>
      </c>
      <c r="J841" s="11">
        <f t="shared" si="135"/>
        <v>5.4387710443749997</v>
      </c>
      <c r="K841" s="4">
        <f t="shared" si="136"/>
        <v>0.27486319746133697</v>
      </c>
      <c r="L841" s="4">
        <f t="shared" si="132"/>
        <v>4.7455677487214252E-3</v>
      </c>
      <c r="M841" s="5">
        <f t="shared" si="137"/>
        <v>535.5712750570334</v>
      </c>
      <c r="N841" s="5">
        <f t="shared" si="138"/>
        <v>42.77447102498008</v>
      </c>
    </row>
    <row r="842" spans="1:14" x14ac:dyDescent="0.25">
      <c r="A842" s="2">
        <f t="shared" si="133"/>
        <v>4200</v>
      </c>
      <c r="B842" s="6">
        <f t="shared" si="139"/>
        <v>96.040957264526966</v>
      </c>
      <c r="C842" s="4">
        <f>[1]!Energy2Beta(B842)</f>
        <v>0.42213566877949904</v>
      </c>
      <c r="D842" s="4">
        <f t="shared" si="131"/>
        <v>0.12655205214340601</v>
      </c>
      <c r="E842" s="2">
        <f t="shared" si="140"/>
        <v>5</v>
      </c>
      <c r="F842" s="9">
        <f t="shared" si="134"/>
        <v>0.63276026071703007</v>
      </c>
      <c r="G842" s="9">
        <f>CompoundDensity*F842/10</f>
        <v>5.0536663742687039E-2</v>
      </c>
      <c r="H842" s="11">
        <f>[1]!StoppingPower(Zb,Ab,B842,Zt1_,ElossModel)/ft1_</f>
        <v>5.2029149708333335</v>
      </c>
      <c r="I842" s="11">
        <f>[1]!StoppingPower(Zb,Ab,B842,Zt2_,ElossModel)/ft2_</f>
        <v>6.1471015200000005</v>
      </c>
      <c r="J842" s="11">
        <f t="shared" si="135"/>
        <v>5.4389616081250001</v>
      </c>
      <c r="K842" s="4">
        <f t="shared" si="136"/>
        <v>0.27486697389919751</v>
      </c>
      <c r="L842" s="4">
        <f t="shared" si="132"/>
        <v>4.7456329496718677E-3</v>
      </c>
      <c r="M842" s="5">
        <f t="shared" si="137"/>
        <v>536.20403531775048</v>
      </c>
      <c r="N842" s="5">
        <f t="shared" si="138"/>
        <v>42.825007688722771</v>
      </c>
    </row>
    <row r="843" spans="1:14" x14ac:dyDescent="0.25">
      <c r="A843" s="2">
        <f t="shared" si="133"/>
        <v>4205</v>
      </c>
      <c r="B843" s="6">
        <f t="shared" si="139"/>
        <v>96.036211631577288</v>
      </c>
      <c r="C843" s="4">
        <f>[1]!Energy2Beta(B843)</f>
        <v>0.42212667753071159</v>
      </c>
      <c r="D843" s="4">
        <f t="shared" si="131"/>
        <v>0.12654935665693204</v>
      </c>
      <c r="E843" s="2">
        <f t="shared" si="140"/>
        <v>5</v>
      </c>
      <c r="F843" s="9">
        <f t="shared" si="134"/>
        <v>0.63274678328466016</v>
      </c>
      <c r="G843" s="9">
        <f>CompoundDensity*F843/10</f>
        <v>5.0535587340595954E-2</v>
      </c>
      <c r="H843" s="11">
        <f>[1]!StoppingPower(Zb,Ab,B843,Zt1_,ElossModel)/ft1_</f>
        <v>5.2031051449999994</v>
      </c>
      <c r="I843" s="11">
        <f>[1]!StoppingPower(Zb,Ab,B843,Zt2_,ElossModel)/ft2_</f>
        <v>6.1473182399999997</v>
      </c>
      <c r="J843" s="11">
        <f t="shared" si="135"/>
        <v>5.4391584187499999</v>
      </c>
      <c r="K843" s="4">
        <f t="shared" si="136"/>
        <v>0.27487106533007838</v>
      </c>
      <c r="L843" s="4">
        <f t="shared" si="132"/>
        <v>4.7457035890394279E-3</v>
      </c>
      <c r="M843" s="5">
        <f t="shared" si="137"/>
        <v>536.83678210103517</v>
      </c>
      <c r="N843" s="5">
        <f t="shared" si="138"/>
        <v>42.875543276063368</v>
      </c>
    </row>
    <row r="844" spans="1:14" x14ac:dyDescent="0.25">
      <c r="A844" s="2">
        <f t="shared" si="133"/>
        <v>4210</v>
      </c>
      <c r="B844" s="6">
        <f t="shared" si="139"/>
        <v>96.031465927988251</v>
      </c>
      <c r="C844" s="4">
        <f>[1]!Energy2Beta(B844)</f>
        <v>0.42211768583198234</v>
      </c>
      <c r="D844" s="4">
        <f t="shared" si="131"/>
        <v>0.12654666103557</v>
      </c>
      <c r="E844" s="2">
        <f t="shared" si="140"/>
        <v>5</v>
      </c>
      <c r="F844" s="9">
        <f t="shared" si="134"/>
        <v>0.63273330517784998</v>
      </c>
      <c r="G844" s="9">
        <f>CompoundDensity*F844/10</f>
        <v>5.0534510884639339E-2</v>
      </c>
      <c r="H844" s="11">
        <f>[1]!StoppingPower(Zb,Ab,B844,Zt1_,ElossModel)/ft1_</f>
        <v>5.2032853100000001</v>
      </c>
      <c r="I844" s="11">
        <f>[1]!StoppingPower(Zb,Ab,B844,Zt2_,ElossModel)/ft2_</f>
        <v>6.1475399999999993</v>
      </c>
      <c r="J844" s="11">
        <f t="shared" si="135"/>
        <v>5.4393489825000003</v>
      </c>
      <c r="K844" s="4">
        <f t="shared" si="136"/>
        <v>0.27487484036149817</v>
      </c>
      <c r="L844" s="4">
        <f t="shared" si="132"/>
        <v>4.7457687657073916E-3</v>
      </c>
      <c r="M844" s="5">
        <f t="shared" si="137"/>
        <v>537.46951540621296</v>
      </c>
      <c r="N844" s="5">
        <f t="shared" si="138"/>
        <v>42.926077786948007</v>
      </c>
    </row>
    <row r="845" spans="1:14" x14ac:dyDescent="0.25">
      <c r="A845" s="2">
        <f t="shared" si="133"/>
        <v>4215</v>
      </c>
      <c r="B845" s="6">
        <f t="shared" si="139"/>
        <v>96.026720159222549</v>
      </c>
      <c r="C845" s="4">
        <f>[1]!Energy2Beta(B845)</f>
        <v>0.42210869369362453</v>
      </c>
      <c r="D845" s="4">
        <f t="shared" si="131"/>
        <v>0.12654396528241169</v>
      </c>
      <c r="E845" s="2">
        <f t="shared" si="140"/>
        <v>5</v>
      </c>
      <c r="F845" s="9">
        <f t="shared" si="134"/>
        <v>0.63271982641205837</v>
      </c>
      <c r="G845" s="9">
        <f>CompoundDensity*F845/10</f>
        <v>5.0533434376051865E-2</v>
      </c>
      <c r="H845" s="11">
        <f>[1]!StoppingPower(Zb,Ab,B845,Zt1_,ElossModel)/ft1_</f>
        <v>5.2034654749999998</v>
      </c>
      <c r="I845" s="11">
        <f>[1]!StoppingPower(Zb,Ab,B845,Zt2_,ElossModel)/ft2_</f>
        <v>6.1477567199999994</v>
      </c>
      <c r="J845" s="11">
        <f t="shared" si="135"/>
        <v>5.4395382862499995</v>
      </c>
      <c r="K845" s="4">
        <f t="shared" si="136"/>
        <v>0.27487855102423597</v>
      </c>
      <c r="L845" s="4">
        <f t="shared" si="132"/>
        <v>4.7458328310372626E-3</v>
      </c>
      <c r="M845" s="5">
        <f t="shared" si="137"/>
        <v>538.10223523262505</v>
      </c>
      <c r="N845" s="5">
        <f t="shared" si="138"/>
        <v>42.976611221324056</v>
      </c>
    </row>
    <row r="846" spans="1:14" x14ac:dyDescent="0.25">
      <c r="A846" s="2">
        <f t="shared" si="133"/>
        <v>4220</v>
      </c>
      <c r="B846" s="6">
        <f t="shared" si="139"/>
        <v>96.021974326391515</v>
      </c>
      <c r="C846" s="4">
        <f>[1]!Energy2Beta(B846)</f>
        <v>0.42209970111770923</v>
      </c>
      <c r="D846" s="4">
        <f t="shared" si="131"/>
        <v>0.12654126939807805</v>
      </c>
      <c r="E846" s="2">
        <f t="shared" si="140"/>
        <v>5</v>
      </c>
      <c r="F846" s="9">
        <f t="shared" si="134"/>
        <v>0.6327063469903903</v>
      </c>
      <c r="G846" s="9">
        <f>CompoundDensity*F846/10</f>
        <v>5.0532357815081495E-2</v>
      </c>
      <c r="H846" s="11">
        <f>[1]!StoppingPower(Zb,Ab,B846,Zt1_,ElossModel)/ft1_</f>
        <v>5.2036456399999995</v>
      </c>
      <c r="I846" s="11">
        <f>[1]!StoppingPower(Zb,Ab,B846,Zt2_,ElossModel)/ft2_</f>
        <v>6.1479784799999999</v>
      </c>
      <c r="J846" s="11">
        <f t="shared" si="135"/>
        <v>5.4397288499999998</v>
      </c>
      <c r="K846" s="4">
        <f t="shared" si="136"/>
        <v>0.27488232466522178</v>
      </c>
      <c r="L846" s="4">
        <f t="shared" si="132"/>
        <v>4.7458979836991063E-3</v>
      </c>
      <c r="M846" s="5">
        <f t="shared" si="137"/>
        <v>538.73494157961545</v>
      </c>
      <c r="N846" s="5">
        <f t="shared" si="138"/>
        <v>43.027143579139135</v>
      </c>
    </row>
    <row r="847" spans="1:14" x14ac:dyDescent="0.25">
      <c r="A847" s="2">
        <f t="shared" si="133"/>
        <v>4225</v>
      </c>
      <c r="B847" s="6">
        <f t="shared" si="139"/>
        <v>96.017228428407819</v>
      </c>
      <c r="C847" s="4">
        <f>[1]!Energy2Beta(B847)</f>
        <v>0.42209070810213989</v>
      </c>
      <c r="D847" s="4">
        <f t="shared" si="131"/>
        <v>0.12653857338194052</v>
      </c>
      <c r="E847" s="2">
        <f t="shared" si="140"/>
        <v>5</v>
      </c>
      <c r="F847" s="9">
        <f t="shared" si="134"/>
        <v>0.63269286690970261</v>
      </c>
      <c r="G847" s="9">
        <f>CompoundDensity*F847/10</f>
        <v>5.0531281201477221E-2</v>
      </c>
      <c r="H847" s="11">
        <f>[1]!StoppingPower(Zb,Ab,B847,Zt1_,ElossModel)/ft1_</f>
        <v>5.2038258050000001</v>
      </c>
      <c r="I847" s="11">
        <f>[1]!StoppingPower(Zb,Ab,B847,Zt2_,ElossModel)/ft2_</f>
        <v>6.1481952</v>
      </c>
      <c r="J847" s="11">
        <f t="shared" si="135"/>
        <v>5.4399181537499999</v>
      </c>
      <c r="K847" s="4">
        <f t="shared" si="136"/>
        <v>0.27488603394016203</v>
      </c>
      <c r="L847" s="4">
        <f t="shared" si="132"/>
        <v>4.7459620250683773E-3</v>
      </c>
      <c r="M847" s="5">
        <f t="shared" si="137"/>
        <v>539.36763444652513</v>
      </c>
      <c r="N847" s="5">
        <f t="shared" si="138"/>
        <v>43.077674860340615</v>
      </c>
    </row>
    <row r="848" spans="1:14" x14ac:dyDescent="0.25">
      <c r="A848" s="2">
        <f t="shared" si="133"/>
        <v>4230</v>
      </c>
      <c r="B848" s="6">
        <f t="shared" si="139"/>
        <v>96.01248246638275</v>
      </c>
      <c r="C848" s="4">
        <f>[1]!Energy2Beta(B848)</f>
        <v>0.4220817146489878</v>
      </c>
      <c r="D848" s="4">
        <f t="shared" si="131"/>
        <v>0.12653587723462006</v>
      </c>
      <c r="E848" s="2">
        <f t="shared" si="140"/>
        <v>5</v>
      </c>
      <c r="F848" s="9">
        <f t="shared" si="134"/>
        <v>0.63267938617310038</v>
      </c>
      <c r="G848" s="9">
        <f>CompoundDensity*F848/10</f>
        <v>5.0530204535487011E-2</v>
      </c>
      <c r="H848" s="11">
        <f>[1]!StoppingPower(Zb,Ab,B848,Zt1_,ElossModel)/ft1_</f>
        <v>5.2040059699999999</v>
      </c>
      <c r="I848" s="11">
        <f>[1]!StoppingPower(Zb,Ab,B848,Zt2_,ElossModel)/ft2_</f>
        <v>6.1484169599999996</v>
      </c>
      <c r="J848" s="11">
        <f t="shared" si="135"/>
        <v>5.4401087174999994</v>
      </c>
      <c r="K848" s="4">
        <f t="shared" si="136"/>
        <v>0.27488980619056091</v>
      </c>
      <c r="L848" s="4">
        <f t="shared" si="132"/>
        <v>4.7460271537214617E-3</v>
      </c>
      <c r="M848" s="5">
        <f t="shared" si="137"/>
        <v>540.00031383269823</v>
      </c>
      <c r="N848" s="5">
        <f t="shared" si="138"/>
        <v>43.128205064876099</v>
      </c>
    </row>
    <row r="849" spans="1:14" x14ac:dyDescent="0.25">
      <c r="A849" s="2">
        <f t="shared" si="133"/>
        <v>4235</v>
      </c>
      <c r="B849" s="6">
        <f t="shared" si="139"/>
        <v>96.007736439229035</v>
      </c>
      <c r="C849" s="4">
        <f>[1]!Energy2Beta(B849)</f>
        <v>0.42207272075615659</v>
      </c>
      <c r="D849" s="4">
        <f t="shared" si="131"/>
        <v>0.12653318095548818</v>
      </c>
      <c r="E849" s="2">
        <f t="shared" si="140"/>
        <v>5</v>
      </c>
      <c r="F849" s="9">
        <f t="shared" si="134"/>
        <v>0.63266590477744089</v>
      </c>
      <c r="G849" s="9">
        <f>CompoundDensity*F849/10</f>
        <v>5.0529127816859878E-2</v>
      </c>
      <c r="H849" s="11">
        <f>[1]!StoppingPower(Zb,Ab,B849,Zt1_,ElossModel)/ft1_</f>
        <v>5.2041861349999996</v>
      </c>
      <c r="I849" s="11">
        <f>[1]!StoppingPower(Zb,Ab,B849,Zt2_,ElossModel)/ft2_</f>
        <v>6.1486387200000001</v>
      </c>
      <c r="J849" s="11">
        <f t="shared" si="135"/>
        <v>5.4402992812499997</v>
      </c>
      <c r="K849" s="4">
        <f t="shared" si="136"/>
        <v>0.27489357774425216</v>
      </c>
      <c r="L849" s="4">
        <f t="shared" si="132"/>
        <v>4.7460922703457496E-3</v>
      </c>
      <c r="M849" s="5">
        <f t="shared" si="137"/>
        <v>540.63297973747569</v>
      </c>
      <c r="N849" s="5">
        <f t="shared" si="138"/>
        <v>43.178734192692957</v>
      </c>
    </row>
    <row r="850" spans="1:14" x14ac:dyDescent="0.25">
      <c r="A850" s="2">
        <f t="shared" si="133"/>
        <v>4240</v>
      </c>
      <c r="B850" s="6">
        <f t="shared" si="139"/>
        <v>96.002990346958683</v>
      </c>
      <c r="C850" s="4">
        <f>[1]!Energy2Beta(B850)</f>
        <v>0.42206372642363349</v>
      </c>
      <c r="D850" s="4">
        <f t="shared" si="131"/>
        <v>0.12653048454454108</v>
      </c>
      <c r="E850" s="2">
        <f t="shared" si="140"/>
        <v>5</v>
      </c>
      <c r="F850" s="9">
        <f t="shared" si="134"/>
        <v>0.63265242272270539</v>
      </c>
      <c r="G850" s="9">
        <f>CompoundDensity*F850/10</f>
        <v>5.052805104559431E-2</v>
      </c>
      <c r="H850" s="11">
        <f>[1]!StoppingPower(Zb,Ab,B850,Zt1_,ElossModel)/ft1_</f>
        <v>5.2043663000000002</v>
      </c>
      <c r="I850" s="11">
        <f>[1]!StoppingPower(Zb,Ab,B850,Zt2_,ElossModel)/ft2_</f>
        <v>6.1488554400000002</v>
      </c>
      <c r="J850" s="11">
        <f t="shared" si="135"/>
        <v>5.4404885850000007</v>
      </c>
      <c r="K850" s="4">
        <f t="shared" si="136"/>
        <v>0.27489728493585319</v>
      </c>
      <c r="L850" s="4">
        <f t="shared" si="132"/>
        <v>4.7461562757457549E-3</v>
      </c>
      <c r="M850" s="5">
        <f t="shared" si="137"/>
        <v>541.26563216019838</v>
      </c>
      <c r="N850" s="5">
        <f t="shared" si="138"/>
        <v>43.229262243738553</v>
      </c>
    </row>
    <row r="851" spans="1:14" x14ac:dyDescent="0.25">
      <c r="A851" s="2">
        <f t="shared" si="133"/>
        <v>4245</v>
      </c>
      <c r="B851" s="6">
        <f t="shared" si="139"/>
        <v>95.998244190682939</v>
      </c>
      <c r="C851" s="4">
        <f>[1]!Energy2Beta(B851)</f>
        <v>0.42205473165348878</v>
      </c>
      <c r="D851" s="4">
        <f t="shared" si="131"/>
        <v>0.12652778800239939</v>
      </c>
      <c r="E851" s="2">
        <f t="shared" si="140"/>
        <v>5</v>
      </c>
      <c r="F851" s="9">
        <f t="shared" si="134"/>
        <v>0.63263894001199694</v>
      </c>
      <c r="G851" s="9">
        <f>CompoundDensity*F851/10</f>
        <v>5.0526974221938158E-2</v>
      </c>
      <c r="H851" s="11">
        <f>[1]!StoppingPower(Zb,Ab,B851,Zt1_,ElossModel)/ft1_</f>
        <v>5.2045464649999991</v>
      </c>
      <c r="I851" s="11">
        <f>[1]!StoppingPower(Zb,Ab,B851,Zt2_,ElossModel)/ft2_</f>
        <v>6.1490771999999998</v>
      </c>
      <c r="J851" s="11">
        <f t="shared" si="135"/>
        <v>5.4406791487499992</v>
      </c>
      <c r="K851" s="4">
        <f t="shared" si="136"/>
        <v>0.27490105509872764</v>
      </c>
      <c r="L851" s="4">
        <f t="shared" si="132"/>
        <v>4.7462213683573144E-3</v>
      </c>
      <c r="M851" s="5">
        <f t="shared" si="137"/>
        <v>541.89827110021042</v>
      </c>
      <c r="N851" s="5">
        <f t="shared" si="138"/>
        <v>43.279789217960491</v>
      </c>
    </row>
    <row r="852" spans="1:14" x14ac:dyDescent="0.25">
      <c r="A852" s="2">
        <f t="shared" si="133"/>
        <v>4250</v>
      </c>
      <c r="B852" s="6">
        <f t="shared" si="139"/>
        <v>95.993497969314589</v>
      </c>
      <c r="C852" s="4">
        <f>[1]!Energy2Beta(B852)</f>
        <v>0.42204573644362747</v>
      </c>
      <c r="D852" s="4">
        <f t="shared" si="131"/>
        <v>0.12652509132843509</v>
      </c>
      <c r="E852" s="2">
        <f t="shared" si="140"/>
        <v>5</v>
      </c>
      <c r="F852" s="9">
        <f t="shared" si="134"/>
        <v>0.6326254566421754</v>
      </c>
      <c r="G852" s="9">
        <f>CompoundDensity*F852/10</f>
        <v>5.0525897345640627E-2</v>
      </c>
      <c r="H852" s="11">
        <f>[1]!StoppingPower(Zb,Ab,B852,Zt1_,ElossModel)/ft1_</f>
        <v>5.2047266299999997</v>
      </c>
      <c r="I852" s="11">
        <f>[1]!StoppingPower(Zb,Ab,B852,Zt2_,ElossModel)/ft2_</f>
        <v>6.1492989599999994</v>
      </c>
      <c r="J852" s="11">
        <f t="shared" si="135"/>
        <v>5.4408697124999996</v>
      </c>
      <c r="K852" s="4">
        <f t="shared" si="136"/>
        <v>0.27490482456478021</v>
      </c>
      <c r="L852" s="4">
        <f t="shared" si="132"/>
        <v>4.746286448938106E-3</v>
      </c>
      <c r="M852" s="5">
        <f t="shared" si="137"/>
        <v>542.53089655685255</v>
      </c>
      <c r="N852" s="5">
        <f t="shared" si="138"/>
        <v>43.330315115306135</v>
      </c>
    </row>
    <row r="853" spans="1:14" x14ac:dyDescent="0.25">
      <c r="A853" s="2">
        <f t="shared" si="133"/>
        <v>4255</v>
      </c>
      <c r="B853" s="6">
        <f t="shared" si="139"/>
        <v>95.988751682865654</v>
      </c>
      <c r="C853" s="4">
        <f>[1]!Energy2Beta(B853)</f>
        <v>0.42203674079403597</v>
      </c>
      <c r="D853" s="4">
        <f t="shared" si="131"/>
        <v>0.12652239452264405</v>
      </c>
      <c r="E853" s="2">
        <f t="shared" si="140"/>
        <v>5</v>
      </c>
      <c r="F853" s="9">
        <f t="shared" si="134"/>
        <v>0.63261197261322022</v>
      </c>
      <c r="G853" s="9">
        <f>CompoundDensity*F853/10</f>
        <v>5.0524820416700054E-2</v>
      </c>
      <c r="H853" s="11">
        <f>[1]!StoppingPower(Zb,Ab,B853,Zt1_,ElossModel)/ft1_</f>
        <v>5.2049168041666665</v>
      </c>
      <c r="I853" s="11">
        <f>[1]!StoppingPower(Zb,Ab,B853,Zt2_,ElossModel)/ft2_</f>
        <v>6.1495156800000004</v>
      </c>
      <c r="J853" s="11">
        <f t="shared" si="135"/>
        <v>5.4410665231250004</v>
      </c>
      <c r="K853" s="4">
        <f t="shared" si="136"/>
        <v>0.27490890895620917</v>
      </c>
      <c r="L853" s="4">
        <f t="shared" si="132"/>
        <v>4.7463569667681301E-3</v>
      </c>
      <c r="M853" s="5">
        <f t="shared" si="137"/>
        <v>543.16350852946573</v>
      </c>
      <c r="N853" s="5">
        <f t="shared" si="138"/>
        <v>43.380839935722832</v>
      </c>
    </row>
    <row r="854" spans="1:14" x14ac:dyDescent="0.25">
      <c r="A854" s="2">
        <f t="shared" si="133"/>
        <v>4260</v>
      </c>
      <c r="B854" s="6">
        <f t="shared" si="139"/>
        <v>95.984005325898892</v>
      </c>
      <c r="C854" s="4">
        <f>[1]!Energy2Beta(B854)</f>
        <v>0.42202774469437304</v>
      </c>
      <c r="D854" s="4">
        <f t="shared" si="131"/>
        <v>0.1265196975819261</v>
      </c>
      <c r="E854" s="2">
        <f t="shared" si="140"/>
        <v>5</v>
      </c>
      <c r="F854" s="9">
        <f t="shared" si="134"/>
        <v>0.63259848790963047</v>
      </c>
      <c r="G854" s="9">
        <f>CompoundDensity*F854/10</f>
        <v>5.0523743433878457E-2</v>
      </c>
      <c r="H854" s="11">
        <f>[1]!StoppingPower(Zb,Ab,B854,Zt1_,ElossModel)/ft1_</f>
        <v>5.2050969691666671</v>
      </c>
      <c r="I854" s="11">
        <f>[1]!StoppingPower(Zb,Ab,B854,Zt2_,ElossModel)/ft2_</f>
        <v>6.14973744</v>
      </c>
      <c r="J854" s="11">
        <f t="shared" si="135"/>
        <v>5.4412570868749999</v>
      </c>
      <c r="K854" s="4">
        <f t="shared" si="136"/>
        <v>0.2749126770150454</v>
      </c>
      <c r="L854" s="4">
        <f t="shared" si="132"/>
        <v>4.7464220230530518E-3</v>
      </c>
      <c r="M854" s="5">
        <f t="shared" si="137"/>
        <v>543.79610701737533</v>
      </c>
      <c r="N854" s="5">
        <f t="shared" si="138"/>
        <v>43.431363679156711</v>
      </c>
    </row>
    <row r="855" spans="1:14" x14ac:dyDescent="0.25">
      <c r="A855" s="2">
        <f t="shared" si="133"/>
        <v>4265</v>
      </c>
      <c r="B855" s="6">
        <f t="shared" si="139"/>
        <v>95.979258903875845</v>
      </c>
      <c r="C855" s="4">
        <f>[1]!Energy2Beta(B855)</f>
        <v>0.42201874815495438</v>
      </c>
      <c r="D855" s="4">
        <f t="shared" si="131"/>
        <v>0.12651700050937378</v>
      </c>
      <c r="E855" s="2">
        <f t="shared" si="140"/>
        <v>5</v>
      </c>
      <c r="F855" s="9">
        <f t="shared" si="134"/>
        <v>0.63258500254686889</v>
      </c>
      <c r="G855" s="9">
        <f>CompoundDensity*F855/10</f>
        <v>5.0522666398410777E-2</v>
      </c>
      <c r="H855" s="11">
        <f>[1]!StoppingPower(Zb,Ab,B855,Zt1_,ElossModel)/ft1_</f>
        <v>5.2052771341666668</v>
      </c>
      <c r="I855" s="11">
        <f>[1]!StoppingPower(Zb,Ab,B855,Zt2_,ElossModel)/ft2_</f>
        <v>6.1499541600000001</v>
      </c>
      <c r="J855" s="11">
        <f t="shared" si="135"/>
        <v>5.4414463906249999</v>
      </c>
      <c r="K855" s="4">
        <f t="shared" si="136"/>
        <v>0.27491638071838331</v>
      </c>
      <c r="L855" s="4">
        <f t="shared" si="132"/>
        <v>4.7464859682274999E-3</v>
      </c>
      <c r="M855" s="5">
        <f t="shared" si="137"/>
        <v>544.42869201992221</v>
      </c>
      <c r="N855" s="5">
        <f t="shared" si="138"/>
        <v>43.481886345555118</v>
      </c>
    </row>
    <row r="856" spans="1:14" x14ac:dyDescent="0.25">
      <c r="A856" s="2">
        <f t="shared" si="133"/>
        <v>4270</v>
      </c>
      <c r="B856" s="6">
        <f t="shared" si="139"/>
        <v>95.974512417907619</v>
      </c>
      <c r="C856" s="4">
        <f>[1]!Energy2Beta(B856)</f>
        <v>0.42200975117785056</v>
      </c>
      <c r="D856" s="4">
        <f t="shared" si="131"/>
        <v>0.12651430330560781</v>
      </c>
      <c r="E856" s="2">
        <f t="shared" si="140"/>
        <v>5</v>
      </c>
      <c r="F856" s="9">
        <f t="shared" si="134"/>
        <v>0.632571516528039</v>
      </c>
      <c r="G856" s="9">
        <f>CompoundDensity*F856/10</f>
        <v>5.0521589310544887E-2</v>
      </c>
      <c r="H856" s="11">
        <f>[1]!StoppingPower(Zb,Ab,B856,Zt1_,ElossModel)/ft1_</f>
        <v>5.2054572991666666</v>
      </c>
      <c r="I856" s="11">
        <f>[1]!StoppingPower(Zb,Ab,B856,Zt2_,ElossModel)/ft2_</f>
        <v>6.1501759200000006</v>
      </c>
      <c r="J856" s="11">
        <f t="shared" si="135"/>
        <v>5.4416369543749994</v>
      </c>
      <c r="K856" s="4">
        <f t="shared" si="136"/>
        <v>0.274920147386018</v>
      </c>
      <c r="L856" s="4">
        <f t="shared" si="132"/>
        <v>4.7465510004930508E-3</v>
      </c>
      <c r="M856" s="5">
        <f t="shared" si="137"/>
        <v>545.06126353645027</v>
      </c>
      <c r="N856" s="5">
        <f t="shared" si="138"/>
        <v>43.53240793486566</v>
      </c>
    </row>
    <row r="857" spans="1:14" x14ac:dyDescent="0.25">
      <c r="A857" s="2">
        <f t="shared" si="133"/>
        <v>4275</v>
      </c>
      <c r="B857" s="6">
        <f t="shared" si="139"/>
        <v>95.969765866907125</v>
      </c>
      <c r="C857" s="4">
        <f>[1]!Energy2Beta(B857)</f>
        <v>0.42200075376096591</v>
      </c>
      <c r="D857" s="4">
        <f t="shared" si="131"/>
        <v>0.12651160596999997</v>
      </c>
      <c r="E857" s="2">
        <f t="shared" si="140"/>
        <v>5</v>
      </c>
      <c r="F857" s="9">
        <f t="shared" si="134"/>
        <v>0.63255802984999987</v>
      </c>
      <c r="G857" s="9">
        <f>CompoundDensity*F857/10</f>
        <v>5.0520512170029938E-2</v>
      </c>
      <c r="H857" s="11">
        <f>[1]!StoppingPower(Zb,Ab,B857,Zt1_,ElossModel)/ft1_</f>
        <v>5.2056374641666663</v>
      </c>
      <c r="I857" s="11">
        <f>[1]!StoppingPower(Zb,Ab,B857,Zt2_,ElossModel)/ft2_</f>
        <v>6.1503976800000002</v>
      </c>
      <c r="J857" s="11">
        <f t="shared" si="135"/>
        <v>5.4418275181249998</v>
      </c>
      <c r="K857" s="4">
        <f t="shared" si="136"/>
        <v>0.27492391335663785</v>
      </c>
      <c r="L857" s="4">
        <f t="shared" si="132"/>
        <v>4.7466160207245015E-3</v>
      </c>
      <c r="M857" s="5">
        <f t="shared" si="137"/>
        <v>545.69382156630024</v>
      </c>
      <c r="N857" s="5">
        <f t="shared" si="138"/>
        <v>43.582928447035691</v>
      </c>
    </row>
    <row r="858" spans="1:14" x14ac:dyDescent="0.25">
      <c r="A858" s="2">
        <f t="shared" si="133"/>
        <v>4280</v>
      </c>
      <c r="B858" s="6">
        <f t="shared" si="139"/>
        <v>95.9650192508864</v>
      </c>
      <c r="C858" s="4">
        <f>[1]!Energy2Beta(B858)</f>
        <v>0.42199175590428722</v>
      </c>
      <c r="D858" s="4">
        <f t="shared" si="131"/>
        <v>0.12650890850254626</v>
      </c>
      <c r="E858" s="2">
        <f t="shared" si="140"/>
        <v>5</v>
      </c>
      <c r="F858" s="9">
        <f t="shared" si="134"/>
        <v>0.63254454251273129</v>
      </c>
      <c r="G858" s="9">
        <f>CompoundDensity*F858/10</f>
        <v>5.0519434976864307E-2</v>
      </c>
      <c r="H858" s="11">
        <f>[1]!StoppingPower(Zb,Ab,B858,Zt1_,ElossModel)/ft1_</f>
        <v>5.2058176291666669</v>
      </c>
      <c r="I858" s="11">
        <f>[1]!StoppingPower(Zb,Ab,B858,Zt2_,ElossModel)/ft2_</f>
        <v>6.1506143999999994</v>
      </c>
      <c r="J858" s="11">
        <f t="shared" si="135"/>
        <v>5.4420168218749998</v>
      </c>
      <c r="K858" s="4">
        <f t="shared" si="136"/>
        <v>0.27492761497571577</v>
      </c>
      <c r="L858" s="4">
        <f t="shared" si="132"/>
        <v>4.7466799299137868E-3</v>
      </c>
      <c r="M858" s="5">
        <f t="shared" si="137"/>
        <v>546.32636610881298</v>
      </c>
      <c r="N858" s="5">
        <f t="shared" si="138"/>
        <v>43.633447882012554</v>
      </c>
    </row>
    <row r="859" spans="1:14" x14ac:dyDescent="0.25">
      <c r="A859" s="2">
        <f t="shared" si="133"/>
        <v>4285</v>
      </c>
      <c r="B859" s="6">
        <f t="shared" si="139"/>
        <v>95.960272570956491</v>
      </c>
      <c r="C859" s="4">
        <f>[1]!Energy2Beta(B859)</f>
        <v>0.4219827576098853</v>
      </c>
      <c r="D859" s="4">
        <f t="shared" si="131"/>
        <v>0.12650621090386752</v>
      </c>
      <c r="E859" s="2">
        <f t="shared" si="140"/>
        <v>5</v>
      </c>
      <c r="F859" s="9">
        <f t="shared" si="134"/>
        <v>0.63253105451933755</v>
      </c>
      <c r="G859" s="9">
        <f>CompoundDensity*F859/10</f>
        <v>5.0518357731295926E-2</v>
      </c>
      <c r="H859" s="11">
        <f>[1]!StoppingPower(Zb,Ab,B859,Zt1_,ElossModel)/ft1_</f>
        <v>5.2059977941666666</v>
      </c>
      <c r="I859" s="11">
        <f>[1]!StoppingPower(Zb,Ab,B859,Zt2_,ElossModel)/ft2_</f>
        <v>6.1508361599999999</v>
      </c>
      <c r="J859" s="11">
        <f t="shared" si="135"/>
        <v>5.4422073856250002</v>
      </c>
      <c r="K859" s="4">
        <f t="shared" si="136"/>
        <v>0.27493137955490454</v>
      </c>
      <c r="L859" s="4">
        <f t="shared" si="132"/>
        <v>4.7467449261219038E-3</v>
      </c>
      <c r="M859" s="5">
        <f t="shared" si="137"/>
        <v>546.95889716333227</v>
      </c>
      <c r="N859" s="5">
        <f t="shared" si="138"/>
        <v>43.683966239743853</v>
      </c>
    </row>
    <row r="860" spans="1:14" x14ac:dyDescent="0.25">
      <c r="A860" s="2">
        <f t="shared" si="133"/>
        <v>4290</v>
      </c>
      <c r="B860" s="6">
        <f t="shared" si="139"/>
        <v>95.955525826030367</v>
      </c>
      <c r="C860" s="4">
        <f>[1]!Energy2Beta(B860)</f>
        <v>0.4219737588756638</v>
      </c>
      <c r="D860" s="4">
        <f t="shared" si="131"/>
        <v>0.12650351317333525</v>
      </c>
      <c r="E860" s="2">
        <f t="shared" si="140"/>
        <v>5</v>
      </c>
      <c r="F860" s="9">
        <f t="shared" si="134"/>
        <v>0.63251756586667618</v>
      </c>
      <c r="G860" s="9">
        <f>CompoundDensity*F860/10</f>
        <v>5.0517280433073831E-2</v>
      </c>
      <c r="H860" s="11">
        <f>[1]!StoppingPower(Zb,Ab,B860,Zt1_,ElossModel)/ft1_</f>
        <v>5.2061779591666664</v>
      </c>
      <c r="I860" s="11">
        <f>[1]!StoppingPower(Zb,Ab,B860,Zt2_,ElossModel)/ft2_</f>
        <v>6.1510579199999995</v>
      </c>
      <c r="J860" s="11">
        <f t="shared" si="135"/>
        <v>5.4423979493749997</v>
      </c>
      <c r="K860" s="4">
        <f t="shared" si="136"/>
        <v>0.27493514343696279</v>
      </c>
      <c r="L860" s="4">
        <f t="shared" si="132"/>
        <v>4.746809910293923E-3</v>
      </c>
      <c r="M860" s="5">
        <f t="shared" si="137"/>
        <v>547.59141472919896</v>
      </c>
      <c r="N860" s="5">
        <f t="shared" si="138"/>
        <v>43.73448352017693</v>
      </c>
    </row>
    <row r="861" spans="1:14" x14ac:dyDescent="0.25">
      <c r="A861" s="2">
        <f t="shared" si="133"/>
        <v>4295</v>
      </c>
      <c r="B861" s="6">
        <f t="shared" si="139"/>
        <v>95.95077901612008</v>
      </c>
      <c r="C861" s="4">
        <f>[1]!Energy2Beta(B861)</f>
        <v>0.4219647597016104</v>
      </c>
      <c r="D861" s="4">
        <f t="shared" si="131"/>
        <v>0.12650081531094579</v>
      </c>
      <c r="E861" s="2">
        <f t="shared" si="140"/>
        <v>5</v>
      </c>
      <c r="F861" s="9">
        <f t="shared" si="134"/>
        <v>0.63250407655472896</v>
      </c>
      <c r="G861" s="9">
        <f>CompoundDensity*F861/10</f>
        <v>5.0516203082196544E-2</v>
      </c>
      <c r="H861" s="11">
        <f>[1]!StoppingPower(Zb,Ab,B861,Zt1_,ElossModel)/ft1_</f>
        <v>5.206358124166667</v>
      </c>
      <c r="I861" s="11">
        <f>[1]!StoppingPower(Zb,Ab,B861,Zt2_,ElossModel)/ft2_</f>
        <v>6.1512746399999996</v>
      </c>
      <c r="J861" s="11">
        <f t="shared" si="135"/>
        <v>5.4425872531250006</v>
      </c>
      <c r="K861" s="4">
        <f t="shared" si="136"/>
        <v>0.27493884297143678</v>
      </c>
      <c r="L861" s="4">
        <f t="shared" si="132"/>
        <v>4.7468737834921075E-3</v>
      </c>
      <c r="M861" s="5">
        <f t="shared" si="137"/>
        <v>548.22391880575367</v>
      </c>
      <c r="N861" s="5">
        <f t="shared" si="138"/>
        <v>43.784999723259126</v>
      </c>
    </row>
    <row r="862" spans="1:14" x14ac:dyDescent="0.25">
      <c r="A862" s="2">
        <f t="shared" si="133"/>
        <v>4300</v>
      </c>
      <c r="B862" s="6">
        <f t="shared" si="139"/>
        <v>95.946032142336591</v>
      </c>
      <c r="C862" s="4">
        <f>[1]!Energy2Beta(B862)</f>
        <v>0.42195576008979563</v>
      </c>
      <c r="D862" s="4">
        <f t="shared" si="131"/>
        <v>0.12649811731731983</v>
      </c>
      <c r="E862" s="2">
        <f t="shared" si="140"/>
        <v>5</v>
      </c>
      <c r="F862" s="9">
        <f t="shared" si="134"/>
        <v>0.63249058658659918</v>
      </c>
      <c r="G862" s="9">
        <f>CompoundDensity*F862/10</f>
        <v>5.0515125678911921E-2</v>
      </c>
      <c r="H862" s="11">
        <f>[1]!StoppingPower(Zb,Ab,B862,Zt1_,ElossModel)/ft1_</f>
        <v>5.2065482983333338</v>
      </c>
      <c r="I862" s="11">
        <f>[1]!StoppingPower(Zb,Ab,B862,Zt2_,ElossModel)/ft2_</f>
        <v>6.1514963999999992</v>
      </c>
      <c r="J862" s="11">
        <f t="shared" si="135"/>
        <v>5.4427853237499999</v>
      </c>
      <c r="K862" s="4">
        <f t="shared" si="136"/>
        <v>0.27494298467256856</v>
      </c>
      <c r="L862" s="4">
        <f t="shared" si="132"/>
        <v>4.7469452907855439E-3</v>
      </c>
      <c r="M862" s="5">
        <f t="shared" si="137"/>
        <v>548.85640939234031</v>
      </c>
      <c r="N862" s="5">
        <f t="shared" si="138"/>
        <v>43.83551484893804</v>
      </c>
    </row>
    <row r="863" spans="1:14" x14ac:dyDescent="0.25">
      <c r="A863" s="2">
        <f t="shared" si="133"/>
        <v>4305</v>
      </c>
      <c r="B863" s="6">
        <f t="shared" si="139"/>
        <v>95.941285197045801</v>
      </c>
      <c r="C863" s="4">
        <f>[1]!Energy2Beta(B863)</f>
        <v>0.42194676002571008</v>
      </c>
      <c r="D863" s="4">
        <f t="shared" si="131"/>
        <v>0.12649541918810761</v>
      </c>
      <c r="E863" s="2">
        <f t="shared" si="140"/>
        <v>5</v>
      </c>
      <c r="F863" s="9">
        <f t="shared" si="134"/>
        <v>0.63247709594053803</v>
      </c>
      <c r="G863" s="9">
        <f>CompoundDensity*F863/10</f>
        <v>5.0514048221482956E-2</v>
      </c>
      <c r="H863" s="11">
        <f>[1]!StoppingPower(Zb,Ab,B863,Zt1_,ElossModel)/ft1_</f>
        <v>5.2067284633333326</v>
      </c>
      <c r="I863" s="11">
        <f>[1]!StoppingPower(Zb,Ab,B863,Zt2_,ElossModel)/ft2_</f>
        <v>6.1517181599999997</v>
      </c>
      <c r="J863" s="11">
        <f t="shared" si="135"/>
        <v>5.4429758874999994</v>
      </c>
      <c r="K863" s="4">
        <f t="shared" si="136"/>
        <v>0.27494674644954398</v>
      </c>
      <c r="L863" s="4">
        <f t="shared" si="132"/>
        <v>4.7470102386128893E-3</v>
      </c>
      <c r="M863" s="5">
        <f t="shared" si="137"/>
        <v>549.48888648828085</v>
      </c>
      <c r="N863" s="5">
        <f t="shared" si="138"/>
        <v>43.88602889715952</v>
      </c>
    </row>
    <row r="864" spans="1:14" x14ac:dyDescent="0.25">
      <c r="A864" s="2">
        <f t="shared" si="133"/>
        <v>4310</v>
      </c>
      <c r="B864" s="6">
        <f t="shared" si="139"/>
        <v>95.936538186807184</v>
      </c>
      <c r="C864" s="4">
        <f>[1]!Energy2Beta(B864)</f>
        <v>0.42193775952175372</v>
      </c>
      <c r="D864" s="4">
        <f t="shared" si="131"/>
        <v>0.12649272092702654</v>
      </c>
      <c r="E864" s="2">
        <f t="shared" si="140"/>
        <v>5</v>
      </c>
      <c r="F864" s="9">
        <f t="shared" si="134"/>
        <v>0.63246360463513274</v>
      </c>
      <c r="G864" s="9">
        <f>CompoundDensity*F864/10</f>
        <v>5.0512970711394142E-2</v>
      </c>
      <c r="H864" s="11">
        <f>[1]!StoppingPower(Zb,Ab,B864,Zt1_,ElossModel)/ft1_</f>
        <v>5.2069086283333332</v>
      </c>
      <c r="I864" s="11">
        <f>[1]!StoppingPower(Zb,Ab,B864,Zt2_,ElossModel)/ft2_</f>
        <v>6.1519348799999998</v>
      </c>
      <c r="J864" s="11">
        <f t="shared" si="135"/>
        <v>5.4431651912499994</v>
      </c>
      <c r="K864" s="4">
        <f t="shared" si="136"/>
        <v>0.2749504438828913</v>
      </c>
      <c r="L864" s="4">
        <f t="shared" si="132"/>
        <v>4.7470740755347048E-3</v>
      </c>
      <c r="M864" s="5">
        <f t="shared" si="137"/>
        <v>550.12135009291603</v>
      </c>
      <c r="N864" s="5">
        <f t="shared" si="138"/>
        <v>43.936541867870915</v>
      </c>
    </row>
    <row r="865" spans="1:14" x14ac:dyDescent="0.25">
      <c r="A865" s="2">
        <f t="shared" si="133"/>
        <v>4315</v>
      </c>
      <c r="B865" s="6">
        <f t="shared" si="139"/>
        <v>95.931791112731645</v>
      </c>
      <c r="C865" s="4">
        <f>[1]!Energy2Beta(B865)</f>
        <v>0.42192875857999745</v>
      </c>
      <c r="D865" s="4">
        <f t="shared" si="131"/>
        <v>0.12649002253469743</v>
      </c>
      <c r="E865" s="2">
        <f t="shared" si="140"/>
        <v>5</v>
      </c>
      <c r="F865" s="9">
        <f t="shared" si="134"/>
        <v>0.63245011267348716</v>
      </c>
      <c r="G865" s="9">
        <f>CompoundDensity*F865/10</f>
        <v>5.0511893148893393E-2</v>
      </c>
      <c r="H865" s="11">
        <f>[1]!StoppingPower(Zb,Ab,B865,Zt1_,ElossModel)/ft1_</f>
        <v>5.2070887933333339</v>
      </c>
      <c r="I865" s="11">
        <f>[1]!StoppingPower(Zb,Ab,B865,Zt2_,ElossModel)/ft2_</f>
        <v>6.1521566399999994</v>
      </c>
      <c r="J865" s="11">
        <f t="shared" si="135"/>
        <v>5.4433557550000007</v>
      </c>
      <c r="K865" s="4">
        <f t="shared" si="136"/>
        <v>0.27495420426797396</v>
      </c>
      <c r="L865" s="4">
        <f t="shared" si="132"/>
        <v>4.7471389993307446E-3</v>
      </c>
      <c r="M865" s="5">
        <f t="shared" si="137"/>
        <v>550.75380020558953</v>
      </c>
      <c r="N865" s="5">
        <f t="shared" si="138"/>
        <v>43.987053761019808</v>
      </c>
    </row>
    <row r="866" spans="1:14" x14ac:dyDescent="0.25">
      <c r="A866" s="2">
        <f t="shared" si="133"/>
        <v>4320</v>
      </c>
      <c r="B866" s="6">
        <f t="shared" si="139"/>
        <v>95.92704397373231</v>
      </c>
      <c r="C866" s="4">
        <f>[1]!Energy2Beta(B866)</f>
        <v>0.42191975719834529</v>
      </c>
      <c r="D866" s="4">
        <f t="shared" si="131"/>
        <v>0.12648732401049192</v>
      </c>
      <c r="E866" s="2">
        <f t="shared" si="140"/>
        <v>5</v>
      </c>
      <c r="F866" s="9">
        <f t="shared" si="134"/>
        <v>0.6324366200524596</v>
      </c>
      <c r="G866" s="9">
        <f>CompoundDensity*F866/10</f>
        <v>5.051081553372979E-2</v>
      </c>
      <c r="H866" s="11">
        <f>[1]!StoppingPower(Zb,Ab,B866,Zt1_,ElossModel)/ft1_</f>
        <v>5.2072689583333327</v>
      </c>
      <c r="I866" s="11">
        <f>[1]!StoppingPower(Zb,Ab,B866,Zt2_,ElossModel)/ft2_</f>
        <v>6.1523783999999999</v>
      </c>
      <c r="J866" s="11">
        <f t="shared" si="135"/>
        <v>5.4435463187499993</v>
      </c>
      <c r="K866" s="4">
        <f t="shared" si="136"/>
        <v>0.27495796395569511</v>
      </c>
      <c r="L866" s="4">
        <f t="shared" si="132"/>
        <v>4.7472039110867002E-3</v>
      </c>
      <c r="M866" s="5">
        <f t="shared" si="137"/>
        <v>551.38623682564196</v>
      </c>
      <c r="N866" s="5">
        <f t="shared" si="138"/>
        <v>44.037564576553535</v>
      </c>
    </row>
    <row r="867" spans="1:14" x14ac:dyDescent="0.25">
      <c r="A867" s="2">
        <f t="shared" si="133"/>
        <v>4325</v>
      </c>
      <c r="B867" s="6">
        <f t="shared" si="139"/>
        <v>95.92229676982123</v>
      </c>
      <c r="C867" s="4">
        <f>[1]!Energy2Beta(B867)</f>
        <v>0.42191075537678435</v>
      </c>
      <c r="D867" s="4">
        <f t="shared" si="131"/>
        <v>0.12648462535440619</v>
      </c>
      <c r="E867" s="2">
        <f t="shared" si="140"/>
        <v>5</v>
      </c>
      <c r="F867" s="9">
        <f t="shared" si="134"/>
        <v>0.63242312677203094</v>
      </c>
      <c r="G867" s="9">
        <f>CompoundDensity*F867/10</f>
        <v>5.0509737865901794E-2</v>
      </c>
      <c r="H867" s="11">
        <f>[1]!StoppingPower(Zb,Ab,B867,Zt1_,ElossModel)/ft1_</f>
        <v>5.2074491233333333</v>
      </c>
      <c r="I867" s="11">
        <f>[1]!StoppingPower(Zb,Ab,B867,Zt2_,ElossModel)/ft2_</f>
        <v>6.15259512</v>
      </c>
      <c r="J867" s="11">
        <f t="shared" si="135"/>
        <v>5.4437356225000002</v>
      </c>
      <c r="K867" s="4">
        <f t="shared" si="136"/>
        <v>0.27496165930374672</v>
      </c>
      <c r="L867" s="4">
        <f t="shared" si="132"/>
        <v>4.7472677120054705E-3</v>
      </c>
      <c r="M867" s="5">
        <f t="shared" si="137"/>
        <v>552.01865995241394</v>
      </c>
      <c r="N867" s="5">
        <f t="shared" si="138"/>
        <v>44.088074314419437</v>
      </c>
    </row>
    <row r="868" spans="1:14" x14ac:dyDescent="0.25">
      <c r="A868" s="2">
        <f t="shared" si="133"/>
        <v>4330</v>
      </c>
      <c r="B868" s="6">
        <f t="shared" si="139"/>
        <v>95.917549502109225</v>
      </c>
      <c r="C868" s="4">
        <f>[1]!Energy2Beta(B868)</f>
        <v>0.42190175311738537</v>
      </c>
      <c r="D868" s="4">
        <f t="shared" si="131"/>
        <v>0.12648192656706095</v>
      </c>
      <c r="E868" s="2">
        <f t="shared" si="140"/>
        <v>5</v>
      </c>
      <c r="F868" s="9">
        <f t="shared" si="134"/>
        <v>0.63240963283530471</v>
      </c>
      <c r="G868" s="9">
        <f>CompoundDensity*F868/10</f>
        <v>5.0508660145657282E-2</v>
      </c>
      <c r="H868" s="11">
        <f>[1]!StoppingPower(Zb,Ab,B868,Zt1_,ElossModel)/ft1_</f>
        <v>5.2076292883333331</v>
      </c>
      <c r="I868" s="11">
        <f>[1]!StoppingPower(Zb,Ab,B868,Zt2_,ElossModel)/ft2_</f>
        <v>6.1528168799999996</v>
      </c>
      <c r="J868" s="11">
        <f t="shared" si="135"/>
        <v>5.4439261862499997</v>
      </c>
      <c r="K868" s="4">
        <f t="shared" si="136"/>
        <v>0.2749654175993454</v>
      </c>
      <c r="L868" s="4">
        <f t="shared" si="132"/>
        <v>4.7473325997261541E-3</v>
      </c>
      <c r="M868" s="5">
        <f t="shared" si="137"/>
        <v>552.65106958524927</v>
      </c>
      <c r="N868" s="5">
        <f t="shared" si="138"/>
        <v>44.138582974565097</v>
      </c>
    </row>
    <row r="869" spans="1:14" x14ac:dyDescent="0.25">
      <c r="A869" s="2">
        <f t="shared" si="133"/>
        <v>4335</v>
      </c>
      <c r="B869" s="6">
        <f t="shared" si="139"/>
        <v>95.912802169509504</v>
      </c>
      <c r="C869" s="4">
        <f>[1]!Energy2Beta(B869)</f>
        <v>0.42189275041805252</v>
      </c>
      <c r="D869" s="4">
        <f t="shared" si="131"/>
        <v>0.12647922764782796</v>
      </c>
      <c r="E869" s="2">
        <f t="shared" si="140"/>
        <v>5</v>
      </c>
      <c r="F869" s="9">
        <f t="shared" si="134"/>
        <v>0.63239613823913976</v>
      </c>
      <c r="G869" s="9">
        <f>CompoundDensity*F869/10</f>
        <v>5.0507582372745372E-2</v>
      </c>
      <c r="H869" s="11">
        <f>[1]!StoppingPower(Zb,Ab,B869,Zt1_,ElossModel)/ft1_</f>
        <v>5.2078094533333328</v>
      </c>
      <c r="I869" s="11">
        <f>[1]!StoppingPower(Zb,Ab,B869,Zt2_,ElossModel)/ft2_</f>
        <v>6.1530386400000001</v>
      </c>
      <c r="J869" s="11">
        <f t="shared" si="135"/>
        <v>5.4441167499999992</v>
      </c>
      <c r="K869" s="4">
        <f t="shared" si="136"/>
        <v>0.27496917519746777</v>
      </c>
      <c r="L869" s="4">
        <f t="shared" si="132"/>
        <v>4.7473974754047715E-3</v>
      </c>
      <c r="M869" s="5">
        <f t="shared" si="137"/>
        <v>553.28346572348846</v>
      </c>
      <c r="N869" s="5">
        <f t="shared" si="138"/>
        <v>44.189090556937842</v>
      </c>
    </row>
    <row r="870" spans="1:14" x14ac:dyDescent="0.25">
      <c r="A870" s="2">
        <f t="shared" si="133"/>
        <v>4340</v>
      </c>
      <c r="B870" s="6">
        <f t="shared" si="139"/>
        <v>95.908054772034106</v>
      </c>
      <c r="C870" s="4">
        <f>[1]!Energy2Beta(B870)</f>
        <v>0.4218837472787722</v>
      </c>
      <c r="D870" s="4">
        <f t="shared" si="131"/>
        <v>0.12647652859670311</v>
      </c>
      <c r="E870" s="2">
        <f t="shared" si="140"/>
        <v>5</v>
      </c>
      <c r="F870" s="9">
        <f t="shared" si="134"/>
        <v>0.63238264298351554</v>
      </c>
      <c r="G870" s="9">
        <f>CompoundDensity*F870/10</f>
        <v>5.0506504547164432E-2</v>
      </c>
      <c r="H870" s="11">
        <f>[1]!StoppingPower(Zb,Ab,B870,Zt1_,ElossModel)/ft1_</f>
        <v>5.2079996274999996</v>
      </c>
      <c r="I870" s="11">
        <f>[1]!StoppingPower(Zb,Ab,B870,Zt2_,ElossModel)/ft2_</f>
        <v>6.1532553600000002</v>
      </c>
      <c r="J870" s="11">
        <f t="shared" si="135"/>
        <v>5.4443135606249999</v>
      </c>
      <c r="K870" s="4">
        <f t="shared" si="136"/>
        <v>0.27497324760589553</v>
      </c>
      <c r="L870" s="4">
        <f t="shared" si="132"/>
        <v>4.7474677863458973E-3</v>
      </c>
      <c r="M870" s="5">
        <f t="shared" si="137"/>
        <v>553.91584836647201</v>
      </c>
      <c r="N870" s="5">
        <f t="shared" si="138"/>
        <v>44.239597061485007</v>
      </c>
    </row>
    <row r="871" spans="1:14" x14ac:dyDescent="0.25">
      <c r="A871" s="2">
        <f t="shared" si="133"/>
        <v>4345</v>
      </c>
      <c r="B871" s="6">
        <f t="shared" si="139"/>
        <v>95.903307304247761</v>
      </c>
      <c r="C871" s="4">
        <f>[1]!Energy2Beta(B871)</f>
        <v>0.42187474368920153</v>
      </c>
      <c r="D871" s="4">
        <f t="shared" si="131"/>
        <v>0.12647382941058571</v>
      </c>
      <c r="E871" s="2">
        <f t="shared" si="140"/>
        <v>5</v>
      </c>
      <c r="F871" s="9">
        <f t="shared" si="134"/>
        <v>0.63236914705292857</v>
      </c>
      <c r="G871" s="9">
        <f>CompoundDensity*F871/10</f>
        <v>5.0505426667676247E-2</v>
      </c>
      <c r="H871" s="11">
        <f>[1]!StoppingPower(Zb,Ab,B871,Zt1_,ElossModel)/ft1_</f>
        <v>5.2081797925000002</v>
      </c>
      <c r="I871" s="11">
        <f>[1]!StoppingPower(Zb,Ab,B871,Zt2_,ElossModel)/ft2_</f>
        <v>6.1534771199999998</v>
      </c>
      <c r="J871" s="11">
        <f t="shared" si="135"/>
        <v>5.4445041243749994</v>
      </c>
      <c r="K871" s="4">
        <f t="shared" si="136"/>
        <v>0.2749770037954824</v>
      </c>
      <c r="L871" s="4">
        <f t="shared" si="132"/>
        <v>4.7475326377058695E-3</v>
      </c>
      <c r="M871" s="5">
        <f t="shared" si="137"/>
        <v>554.54821751352495</v>
      </c>
      <c r="N871" s="5">
        <f t="shared" si="138"/>
        <v>44.290102488152684</v>
      </c>
    </row>
    <row r="872" spans="1:14" x14ac:dyDescent="0.25">
      <c r="A872" s="2">
        <f t="shared" si="133"/>
        <v>4350</v>
      </c>
      <c r="B872" s="6">
        <f t="shared" si="139"/>
        <v>95.898559771610053</v>
      </c>
      <c r="C872" s="4">
        <f>[1]!Energy2Beta(B872)</f>
        <v>0.42186573965965785</v>
      </c>
      <c r="D872" s="4">
        <f t="shared" si="131"/>
        <v>0.12647113009256883</v>
      </c>
      <c r="E872" s="2">
        <f t="shared" si="140"/>
        <v>5</v>
      </c>
      <c r="F872" s="9">
        <f t="shared" si="134"/>
        <v>0.63235565046284414</v>
      </c>
      <c r="G872" s="9">
        <f>CompoundDensity*F872/10</f>
        <v>5.0504348735515972E-2</v>
      </c>
      <c r="H872" s="11">
        <f>[1]!StoppingPower(Zb,Ab,B872,Zt1_,ElossModel)/ft1_</f>
        <v>5.2083599574999999</v>
      </c>
      <c r="I872" s="11">
        <f>[1]!StoppingPower(Zb,Ab,B872,Zt2_,ElossModel)/ft2_</f>
        <v>6.1536988800000003</v>
      </c>
      <c r="J872" s="11">
        <f t="shared" si="135"/>
        <v>5.4446946881249998</v>
      </c>
      <c r="K872" s="4">
        <f t="shared" si="136"/>
        <v>0.27498075928747634</v>
      </c>
      <c r="L872" s="4">
        <f t="shared" si="132"/>
        <v>4.7475974770217599E-3</v>
      </c>
      <c r="M872" s="5">
        <f t="shared" si="137"/>
        <v>555.18057316398779</v>
      </c>
      <c r="N872" s="5">
        <f t="shared" si="138"/>
        <v>44.340606836888199</v>
      </c>
    </row>
    <row r="873" spans="1:14" x14ac:dyDescent="0.25">
      <c r="A873" s="2">
        <f t="shared" si="133"/>
        <v>4355</v>
      </c>
      <c r="B873" s="6">
        <f t="shared" si="139"/>
        <v>95.893812174133032</v>
      </c>
      <c r="C873" s="4">
        <f>[1]!Energy2Beta(B873)</f>
        <v>0.42185673519012856</v>
      </c>
      <c r="D873" s="4">
        <f t="shared" si="131"/>
        <v>0.12646843064264865</v>
      </c>
      <c r="E873" s="2">
        <f t="shared" si="140"/>
        <v>5</v>
      </c>
      <c r="F873" s="9">
        <f t="shared" si="134"/>
        <v>0.63234215321324327</v>
      </c>
      <c r="G873" s="9">
        <f>CompoundDensity*F873/10</f>
        <v>5.0503270750682103E-2</v>
      </c>
      <c r="H873" s="11">
        <f>[1]!StoppingPower(Zb,Ab,B873,Zt1_,ElossModel)/ft1_</f>
        <v>5.2085401224999996</v>
      </c>
      <c r="I873" s="11">
        <f>[1]!StoppingPower(Zb,Ab,B873,Zt2_,ElossModel)/ft2_</f>
        <v>6.1539206399999999</v>
      </c>
      <c r="J873" s="11">
        <f t="shared" si="135"/>
        <v>5.4448852518749993</v>
      </c>
      <c r="K873" s="4">
        <f t="shared" si="136"/>
        <v>0.27498451408183899</v>
      </c>
      <c r="L873" s="4">
        <f t="shared" si="132"/>
        <v>4.7476623042929083E-3</v>
      </c>
      <c r="M873" s="5">
        <f t="shared" si="137"/>
        <v>555.81291531720103</v>
      </c>
      <c r="N873" s="5">
        <f t="shared" si="138"/>
        <v>44.39111010763888</v>
      </c>
    </row>
    <row r="874" spans="1:14" x14ac:dyDescent="0.25">
      <c r="A874" s="2">
        <f t="shared" si="133"/>
        <v>4360</v>
      </c>
      <c r="B874" s="6">
        <f t="shared" si="139"/>
        <v>95.889064511828735</v>
      </c>
      <c r="C874" s="4">
        <f>[1]!Energy2Beta(B874)</f>
        <v>0.42184773028060085</v>
      </c>
      <c r="D874" s="4">
        <f t="shared" si="131"/>
        <v>0.12646573106082132</v>
      </c>
      <c r="E874" s="2">
        <f t="shared" si="140"/>
        <v>5</v>
      </c>
      <c r="F874" s="9">
        <f t="shared" si="134"/>
        <v>0.63232865530410653</v>
      </c>
      <c r="G874" s="9">
        <f>CompoundDensity*F874/10</f>
        <v>5.0502192713173077E-2</v>
      </c>
      <c r="H874" s="11">
        <f>[1]!StoppingPower(Zb,Ab,B874,Zt1_,ElossModel)/ft1_</f>
        <v>5.2087202874999994</v>
      </c>
      <c r="I874" s="11">
        <f>[1]!StoppingPower(Zb,Ab,B874,Zt2_,ElossModel)/ft2_</f>
        <v>6.15413736</v>
      </c>
      <c r="J874" s="11">
        <f t="shared" si="135"/>
        <v>5.4450745556249993</v>
      </c>
      <c r="K874" s="4">
        <f t="shared" si="136"/>
        <v>0.274988204545769</v>
      </c>
      <c r="L874" s="4">
        <f t="shared" si="132"/>
        <v>4.7477260208863481E-3</v>
      </c>
      <c r="M874" s="5">
        <f t="shared" si="137"/>
        <v>556.44524397250518</v>
      </c>
      <c r="N874" s="5">
        <f t="shared" si="138"/>
        <v>44.441612300352055</v>
      </c>
    </row>
    <row r="875" spans="1:14" x14ac:dyDescent="0.25">
      <c r="A875" s="2">
        <f t="shared" si="133"/>
        <v>4365</v>
      </c>
      <c r="B875" s="6">
        <f t="shared" si="139"/>
        <v>95.884316785807854</v>
      </c>
      <c r="C875" s="4">
        <f>[1]!Energy2Beta(B875)</f>
        <v>0.42183872493314634</v>
      </c>
      <c r="D875" s="4">
        <f t="shared" si="131"/>
        <v>0.12646303134770795</v>
      </c>
      <c r="E875" s="2">
        <f t="shared" si="140"/>
        <v>5</v>
      </c>
      <c r="F875" s="9">
        <f t="shared" si="134"/>
        <v>0.63231515673853977</v>
      </c>
      <c r="G875" s="9">
        <f>CompoundDensity*F875/10</f>
        <v>5.0501114623236955E-2</v>
      </c>
      <c r="H875" s="11">
        <f>[1]!StoppingPower(Zb,Ab,B875,Zt1_,ElossModel)/ft1_</f>
        <v>5.2089004525</v>
      </c>
      <c r="I875" s="11">
        <f>[1]!StoppingPower(Zb,Ab,B875,Zt2_,ElossModel)/ft2_</f>
        <v>6.1543591199999996</v>
      </c>
      <c r="J875" s="11">
        <f t="shared" si="135"/>
        <v>5.4452651193749997</v>
      </c>
      <c r="K875" s="4">
        <f t="shared" si="136"/>
        <v>0.27499195794747094</v>
      </c>
      <c r="L875" s="4">
        <f t="shared" si="132"/>
        <v>4.7477908241129315E-3</v>
      </c>
      <c r="M875" s="5">
        <f t="shared" si="137"/>
        <v>557.0775591292437</v>
      </c>
      <c r="N875" s="5">
        <f t="shared" si="138"/>
        <v>44.492113414975293</v>
      </c>
    </row>
    <row r="876" spans="1:14" x14ac:dyDescent="0.25">
      <c r="A876" s="2">
        <f t="shared" si="133"/>
        <v>4370</v>
      </c>
      <c r="B876" s="6">
        <f t="shared" si="139"/>
        <v>95.879568994983742</v>
      </c>
      <c r="C876" s="4">
        <f>[1]!Energy2Beta(B876)</f>
        <v>0.42182971914566786</v>
      </c>
      <c r="D876" s="4">
        <f t="shared" si="131"/>
        <v>0.12646033150267977</v>
      </c>
      <c r="E876" s="2">
        <f t="shared" si="140"/>
        <v>5</v>
      </c>
      <c r="F876" s="9">
        <f t="shared" si="134"/>
        <v>0.63230165751339884</v>
      </c>
      <c r="G876" s="9">
        <f>CompoundDensity*F876/10</f>
        <v>5.0500036480622623E-2</v>
      </c>
      <c r="H876" s="11">
        <f>[1]!StoppingPower(Zb,Ab,B876,Zt1_,ElossModel)/ft1_</f>
        <v>5.2090806175000006</v>
      </c>
      <c r="I876" s="11">
        <f>[1]!StoppingPower(Zb,Ab,B876,Zt2_,ElossModel)/ft2_</f>
        <v>6.1545808800000001</v>
      </c>
      <c r="J876" s="11">
        <f t="shared" si="135"/>
        <v>5.4454556831250009</v>
      </c>
      <c r="K876" s="4">
        <f t="shared" si="136"/>
        <v>0.27499571065142636</v>
      </c>
      <c r="L876" s="4">
        <f t="shared" si="132"/>
        <v>4.7478556152927833E-3</v>
      </c>
      <c r="M876" s="5">
        <f t="shared" si="137"/>
        <v>557.70986078675708</v>
      </c>
      <c r="N876" s="5">
        <f t="shared" si="138"/>
        <v>44.542613451455914</v>
      </c>
    </row>
    <row r="877" spans="1:14" x14ac:dyDescent="0.25">
      <c r="A877" s="2">
        <f t="shared" si="133"/>
        <v>4375</v>
      </c>
      <c r="B877" s="6">
        <f t="shared" si="139"/>
        <v>95.87482113936845</v>
      </c>
      <c r="C877" s="4">
        <f>[1]!Energy2Beta(B877)</f>
        <v>0.42182071291815293</v>
      </c>
      <c r="D877" s="4">
        <f t="shared" si="131"/>
        <v>0.12645763152573306</v>
      </c>
      <c r="E877" s="2">
        <f t="shared" si="140"/>
        <v>5</v>
      </c>
      <c r="F877" s="9">
        <f t="shared" si="134"/>
        <v>0.6322881576286653</v>
      </c>
      <c r="G877" s="9">
        <f>CompoundDensity*F877/10</f>
        <v>5.0498958285328611E-2</v>
      </c>
      <c r="H877" s="11">
        <f>[1]!StoppingPower(Zb,Ab,B877,Zt1_,ElossModel)/ft1_</f>
        <v>5.2092707916666665</v>
      </c>
      <c r="I877" s="11">
        <f>[1]!StoppingPower(Zb,Ab,B877,Zt2_,ElossModel)/ft2_</f>
        <v>6.1548026399999998</v>
      </c>
      <c r="J877" s="11">
        <f t="shared" si="135"/>
        <v>5.4456537537499994</v>
      </c>
      <c r="K877" s="4">
        <f t="shared" si="136"/>
        <v>0.2749998417469644</v>
      </c>
      <c r="L877" s="4">
        <f t="shared" si="132"/>
        <v>4.7479269394785362E-3</v>
      </c>
      <c r="M877" s="5">
        <f t="shared" si="137"/>
        <v>558.34214894438571</v>
      </c>
      <c r="N877" s="5">
        <f t="shared" si="138"/>
        <v>44.593112409741245</v>
      </c>
    </row>
    <row r="878" spans="1:14" x14ac:dyDescent="0.25">
      <c r="A878" s="2">
        <f t="shared" si="133"/>
        <v>4380</v>
      </c>
      <c r="B878" s="6">
        <f t="shared" si="139"/>
        <v>95.870073212428977</v>
      </c>
      <c r="C878" s="4">
        <f>[1]!Energy2Beta(B878)</f>
        <v>0.42181170623817249</v>
      </c>
      <c r="D878" s="4">
        <f t="shared" si="131"/>
        <v>0.12645493141314174</v>
      </c>
      <c r="E878" s="2">
        <f t="shared" si="140"/>
        <v>5</v>
      </c>
      <c r="F878" s="9">
        <f t="shared" si="134"/>
        <v>0.63227465706570873</v>
      </c>
      <c r="G878" s="9">
        <f>CompoundDensity*F878/10</f>
        <v>5.0497880035866957E-2</v>
      </c>
      <c r="H878" s="11">
        <f>[1]!StoppingPower(Zb,Ab,B878,Zt1_,ElossModel)/ft1_</f>
        <v>5.2094509566666662</v>
      </c>
      <c r="I878" s="11">
        <f>[1]!StoppingPower(Zb,Ab,B878,Zt2_,ElossModel)/ft2_</f>
        <v>6.1550193599999998</v>
      </c>
      <c r="J878" s="11">
        <f t="shared" si="135"/>
        <v>5.4458430574999994</v>
      </c>
      <c r="K878" s="4">
        <f t="shared" si="136"/>
        <v>0.2750035294117939</v>
      </c>
      <c r="L878" s="4">
        <f t="shared" si="132"/>
        <v>4.7479906077449487E-3</v>
      </c>
      <c r="M878" s="5">
        <f t="shared" si="137"/>
        <v>558.97442360145146</v>
      </c>
      <c r="N878" s="5">
        <f t="shared" si="138"/>
        <v>44.643610289777115</v>
      </c>
    </row>
    <row r="879" spans="1:14" x14ac:dyDescent="0.25">
      <c r="A879" s="2">
        <f t="shared" si="133"/>
        <v>4385</v>
      </c>
      <c r="B879" s="6">
        <f t="shared" si="139"/>
        <v>95.865325221821237</v>
      </c>
      <c r="C879" s="4">
        <f>[1]!Energy2Beta(B879)</f>
        <v>0.42180269912021412</v>
      </c>
      <c r="D879" s="4">
        <f t="shared" si="131"/>
        <v>0.126452231169249</v>
      </c>
      <c r="E879" s="2">
        <f t="shared" si="140"/>
        <v>5</v>
      </c>
      <c r="F879" s="9">
        <f t="shared" si="134"/>
        <v>0.63226115584624498</v>
      </c>
      <c r="G879" s="9">
        <f>CompoundDensity*F879/10</f>
        <v>5.0496801733972051E-2</v>
      </c>
      <c r="H879" s="11">
        <f>[1]!StoppingPower(Zb,Ab,B879,Zt1_,ElossModel)/ft1_</f>
        <v>5.2096311216666669</v>
      </c>
      <c r="I879" s="11">
        <f>[1]!StoppingPower(Zb,Ab,B879,Zt2_,ElossModel)/ft2_</f>
        <v>6.1552411200000003</v>
      </c>
      <c r="J879" s="11">
        <f t="shared" si="135"/>
        <v>5.4460336212499998</v>
      </c>
      <c r="K879" s="4">
        <f t="shared" si="136"/>
        <v>0.27500728000880709</v>
      </c>
      <c r="L879" s="4">
        <f t="shared" si="132"/>
        <v>4.7480553625480239E-3</v>
      </c>
      <c r="M879" s="5">
        <f t="shared" si="137"/>
        <v>559.60668475729767</v>
      </c>
      <c r="N879" s="5">
        <f t="shared" si="138"/>
        <v>44.694107091511086</v>
      </c>
    </row>
    <row r="880" spans="1:14" x14ac:dyDescent="0.25">
      <c r="A880" s="2">
        <f t="shared" si="133"/>
        <v>4390</v>
      </c>
      <c r="B880" s="6">
        <f t="shared" si="139"/>
        <v>95.860577166458683</v>
      </c>
      <c r="C880" s="4">
        <f>[1]!Energy2Beta(B880)</f>
        <v>0.42179369156218049</v>
      </c>
      <c r="D880" s="4">
        <f t="shared" si="131"/>
        <v>0.12644953079342608</v>
      </c>
      <c r="E880" s="2">
        <f t="shared" si="140"/>
        <v>5</v>
      </c>
      <c r="F880" s="9">
        <f t="shared" si="134"/>
        <v>0.63224765396713045</v>
      </c>
      <c r="G880" s="9">
        <f>CompoundDensity*F880/10</f>
        <v>5.0495723379392808E-2</v>
      </c>
      <c r="H880" s="11">
        <f>[1]!StoppingPower(Zb,Ab,B880,Zt1_,ElossModel)/ft1_</f>
        <v>5.2098112866666666</v>
      </c>
      <c r="I880" s="11">
        <f>[1]!StoppingPower(Zb,Ab,B880,Zt2_,ElossModel)/ft2_</f>
        <v>6.15546288</v>
      </c>
      <c r="J880" s="11">
        <f t="shared" si="135"/>
        <v>5.4462241850000002</v>
      </c>
      <c r="K880" s="4">
        <f t="shared" si="136"/>
        <v>0.27501102990791904</v>
      </c>
      <c r="L880" s="4">
        <f t="shared" si="132"/>
        <v>4.7481201053016951E-3</v>
      </c>
      <c r="M880" s="5">
        <f t="shared" si="137"/>
        <v>560.23893241126484</v>
      </c>
      <c r="N880" s="5">
        <f t="shared" si="138"/>
        <v>44.744602814890477</v>
      </c>
    </row>
    <row r="881" spans="1:14" x14ac:dyDescent="0.25">
      <c r="A881" s="2">
        <f t="shared" si="133"/>
        <v>4395</v>
      </c>
      <c r="B881" s="6">
        <f t="shared" si="139"/>
        <v>95.855829046353378</v>
      </c>
      <c r="C881" s="4">
        <f>[1]!Energy2Beta(B881)</f>
        <v>0.42178468356405907</v>
      </c>
      <c r="D881" s="4">
        <f t="shared" si="131"/>
        <v>0.12644683028566928</v>
      </c>
      <c r="E881" s="2">
        <f t="shared" si="140"/>
        <v>5</v>
      </c>
      <c r="F881" s="9">
        <f t="shared" si="134"/>
        <v>0.63223415142834638</v>
      </c>
      <c r="G881" s="9">
        <f>CompoundDensity*F881/10</f>
        <v>5.0494644972127745E-2</v>
      </c>
      <c r="H881" s="11">
        <f>[1]!StoppingPower(Zb,Ab,B881,Zt1_,ElossModel)/ft1_</f>
        <v>5.2099914516666663</v>
      </c>
      <c r="I881" s="11">
        <f>[1]!StoppingPower(Zb,Ab,B881,Zt2_,ElossModel)/ft2_</f>
        <v>6.1556846400000005</v>
      </c>
      <c r="J881" s="11">
        <f t="shared" si="135"/>
        <v>5.4464147487499996</v>
      </c>
      <c r="K881" s="4">
        <f t="shared" si="136"/>
        <v>0.27501477910909156</v>
      </c>
      <c r="L881" s="4">
        <f t="shared" si="132"/>
        <v>4.748184836005304E-3</v>
      </c>
      <c r="M881" s="5">
        <f t="shared" si="137"/>
        <v>560.87116656269313</v>
      </c>
      <c r="N881" s="5">
        <f t="shared" si="138"/>
        <v>44.795097459862603</v>
      </c>
    </row>
    <row r="882" spans="1:14" x14ac:dyDescent="0.25">
      <c r="A882" s="2">
        <f t="shared" si="133"/>
        <v>4400</v>
      </c>
      <c r="B882" s="6">
        <f t="shared" si="139"/>
        <v>95.851080861517374</v>
      </c>
      <c r="C882" s="4">
        <f>[1]!Energy2Beta(B882)</f>
        <v>0.42177567512583747</v>
      </c>
      <c r="D882" s="4">
        <f t="shared" si="131"/>
        <v>0.12644412964597482</v>
      </c>
      <c r="E882" s="2">
        <f t="shared" si="140"/>
        <v>5</v>
      </c>
      <c r="F882" s="9">
        <f t="shared" si="134"/>
        <v>0.63222064822987412</v>
      </c>
      <c r="G882" s="9">
        <f>CompoundDensity*F882/10</f>
        <v>5.0493566512175361E-2</v>
      </c>
      <c r="H882" s="11">
        <f>[1]!StoppingPower(Zb,Ab,B882,Zt1_,ElossModel)/ft1_</f>
        <v>5.2101716166666669</v>
      </c>
      <c r="I882" s="11">
        <f>[1]!StoppingPower(Zb,Ab,B882,Zt2_,ElossModel)/ft2_</f>
        <v>6.1559013600000005</v>
      </c>
      <c r="J882" s="11">
        <f t="shared" si="135"/>
        <v>5.4466040525000006</v>
      </c>
      <c r="K882" s="4">
        <f t="shared" si="136"/>
        <v>0.27501846399039265</v>
      </c>
      <c r="L882" s="4">
        <f t="shared" si="132"/>
        <v>4.7482484562135453E-3</v>
      </c>
      <c r="M882" s="5">
        <f t="shared" si="137"/>
        <v>561.50338721092305</v>
      </c>
      <c r="N882" s="5">
        <f t="shared" si="138"/>
        <v>44.845591026374777</v>
      </c>
    </row>
    <row r="883" spans="1:14" x14ac:dyDescent="0.25">
      <c r="A883" s="2">
        <f t="shared" si="133"/>
        <v>4405</v>
      </c>
      <c r="B883" s="6">
        <f t="shared" si="139"/>
        <v>95.846332613061165</v>
      </c>
      <c r="C883" s="4">
        <f>[1]!Energy2Beta(B883)</f>
        <v>0.42176666624958625</v>
      </c>
      <c r="D883" s="4">
        <f t="shared" si="131"/>
        <v>0.12644142887496346</v>
      </c>
      <c r="E883" s="2">
        <f t="shared" si="140"/>
        <v>5</v>
      </c>
      <c r="F883" s="9">
        <f t="shared" si="134"/>
        <v>0.63220714437481729</v>
      </c>
      <c r="G883" s="9">
        <f>CompoundDensity*F883/10</f>
        <v>5.0492487999783529E-2</v>
      </c>
      <c r="H883" s="11">
        <f>[1]!StoppingPower(Zb,Ab,B883,Zt1_,ElossModel)/ft1_</f>
        <v>5.2103617908333328</v>
      </c>
      <c r="I883" s="11">
        <f>[1]!StoppingPower(Zb,Ab,B883,Zt2_,ElossModel)/ft2_</f>
        <v>6.1561231200000002</v>
      </c>
      <c r="J883" s="11">
        <f t="shared" si="135"/>
        <v>5.4468021231249999</v>
      </c>
      <c r="K883" s="4">
        <f t="shared" si="136"/>
        <v>0.27502259083908448</v>
      </c>
      <c r="L883" s="4">
        <f t="shared" si="132"/>
        <v>4.7483197070766533E-3</v>
      </c>
      <c r="M883" s="5">
        <f t="shared" si="137"/>
        <v>562.13559435529783</v>
      </c>
      <c r="N883" s="5">
        <f t="shared" si="138"/>
        <v>44.89608351437456</v>
      </c>
    </row>
    <row r="884" spans="1:14" x14ac:dyDescent="0.25">
      <c r="A884" s="2">
        <f t="shared" si="133"/>
        <v>4410</v>
      </c>
      <c r="B884" s="6">
        <f t="shared" si="139"/>
        <v>95.841584293354089</v>
      </c>
      <c r="C884" s="4">
        <f>[1]!Energy2Beta(B884)</f>
        <v>0.4217576569207922</v>
      </c>
      <c r="D884" s="4">
        <f t="shared" si="131"/>
        <v>0.12643872796828429</v>
      </c>
      <c r="E884" s="2">
        <f t="shared" si="140"/>
        <v>5</v>
      </c>
      <c r="F884" s="9">
        <f t="shared" si="134"/>
        <v>0.63219363984142141</v>
      </c>
      <c r="G884" s="9">
        <f>CompoundDensity*F884/10</f>
        <v>5.0491409433214805E-2</v>
      </c>
      <c r="H884" s="11">
        <f>[1]!StoppingPower(Zb,Ab,B884,Zt1_,ElossModel)/ft1_</f>
        <v>5.2105419558333335</v>
      </c>
      <c r="I884" s="11">
        <f>[1]!StoppingPower(Zb,Ab,B884,Zt2_,ElossModel)/ft2_</f>
        <v>6.1563448799999998</v>
      </c>
      <c r="J884" s="11">
        <f t="shared" si="135"/>
        <v>5.4469926868750003</v>
      </c>
      <c r="K884" s="4">
        <f t="shared" si="136"/>
        <v>0.27502633793273246</v>
      </c>
      <c r="L884" s="4">
        <f t="shared" si="132"/>
        <v>4.748384401393432E-3</v>
      </c>
      <c r="M884" s="5">
        <f t="shared" si="137"/>
        <v>562.7677879951392</v>
      </c>
      <c r="N884" s="5">
        <f t="shared" si="138"/>
        <v>44.946574923807773</v>
      </c>
    </row>
    <row r="885" spans="1:14" x14ac:dyDescent="0.25">
      <c r="A885" s="2">
        <f t="shared" si="133"/>
        <v>4415</v>
      </c>
      <c r="B885" s="6">
        <f t="shared" si="139"/>
        <v>95.836835908952693</v>
      </c>
      <c r="C885" s="4">
        <f>[1]!Energy2Beta(B885)</f>
        <v>0.421748647151859</v>
      </c>
      <c r="D885" s="4">
        <f t="shared" si="131"/>
        <v>0.1264360269296558</v>
      </c>
      <c r="E885" s="2">
        <f t="shared" si="140"/>
        <v>5</v>
      </c>
      <c r="F885" s="9">
        <f t="shared" si="134"/>
        <v>0.63218013464827905</v>
      </c>
      <c r="G885" s="9">
        <f>CompoundDensity*F885/10</f>
        <v>5.0490330813954098E-2</v>
      </c>
      <c r="H885" s="11">
        <f>[1]!StoppingPower(Zb,Ab,B885,Zt1_,ElossModel)/ft1_</f>
        <v>5.2107221208333332</v>
      </c>
      <c r="I885" s="11">
        <f>[1]!StoppingPower(Zb,Ab,B885,Zt2_,ElossModel)/ft2_</f>
        <v>6.1565666400000003</v>
      </c>
      <c r="J885" s="11">
        <f t="shared" si="135"/>
        <v>5.4471832506249998</v>
      </c>
      <c r="K885" s="4">
        <f t="shared" si="136"/>
        <v>0.27503008432828607</v>
      </c>
      <c r="L885" s="4">
        <f t="shared" si="132"/>
        <v>4.7484490836574725E-3</v>
      </c>
      <c r="M885" s="5">
        <f t="shared" si="137"/>
        <v>563.39996812978745</v>
      </c>
      <c r="N885" s="5">
        <f t="shared" si="138"/>
        <v>44.997065254621731</v>
      </c>
    </row>
    <row r="886" spans="1:14" x14ac:dyDescent="0.25">
      <c r="A886" s="2">
        <f t="shared" si="133"/>
        <v>4420</v>
      </c>
      <c r="B886" s="6">
        <f t="shared" si="139"/>
        <v>95.83208745986903</v>
      </c>
      <c r="C886" s="4">
        <f>[1]!Energy2Beta(B886)</f>
        <v>0.42173963694277389</v>
      </c>
      <c r="D886" s="4">
        <f t="shared" si="131"/>
        <v>0.12643332575907418</v>
      </c>
      <c r="E886" s="2">
        <f t="shared" si="140"/>
        <v>5</v>
      </c>
      <c r="F886" s="9">
        <f t="shared" si="134"/>
        <v>0.63216662879537089</v>
      </c>
      <c r="G886" s="9">
        <f>CompoundDensity*F886/10</f>
        <v>5.0489252141999882E-2</v>
      </c>
      <c r="H886" s="11">
        <f>[1]!StoppingPower(Zb,Ab,B886,Zt1_,ElossModel)/ft1_</f>
        <v>5.2109022858333329</v>
      </c>
      <c r="I886" s="11">
        <f>[1]!StoppingPower(Zb,Ab,B886,Zt2_,ElossModel)/ft2_</f>
        <v>6.1567833599999995</v>
      </c>
      <c r="J886" s="11">
        <f t="shared" si="135"/>
        <v>5.4473725543749998</v>
      </c>
      <c r="K886" s="4">
        <f t="shared" si="136"/>
        <v>0.27503376640924931</v>
      </c>
      <c r="L886" s="4">
        <f t="shared" si="132"/>
        <v>4.7485126555173235E-3</v>
      </c>
      <c r="M886" s="5">
        <f t="shared" si="137"/>
        <v>564.03213475858286</v>
      </c>
      <c r="N886" s="5">
        <f t="shared" si="138"/>
        <v>45.047554506763731</v>
      </c>
    </row>
    <row r="887" spans="1:14" x14ac:dyDescent="0.25">
      <c r="A887" s="2">
        <f t="shared" si="133"/>
        <v>4425</v>
      </c>
      <c r="B887" s="6">
        <f t="shared" si="139"/>
        <v>95.827338947213519</v>
      </c>
      <c r="C887" s="4">
        <f>[1]!Energy2Beta(B887)</f>
        <v>0.42173062629560837</v>
      </c>
      <c r="D887" s="4">
        <f t="shared" si="131"/>
        <v>0.12643062445716044</v>
      </c>
      <c r="E887" s="2">
        <f t="shared" si="140"/>
        <v>5</v>
      </c>
      <c r="F887" s="9">
        <f t="shared" si="134"/>
        <v>0.63215312228580223</v>
      </c>
      <c r="G887" s="9">
        <f>CompoundDensity*F887/10</f>
        <v>5.0488173417600167E-2</v>
      </c>
      <c r="H887" s="11">
        <f>[1]!StoppingPower(Zb,Ab,B887,Zt1_,ElossModel)/ft1_</f>
        <v>5.2110824508333335</v>
      </c>
      <c r="I887" s="11">
        <f>[1]!StoppingPower(Zb,Ab,B887,Zt2_,ElossModel)/ft2_</f>
        <v>6.1570051199999991</v>
      </c>
      <c r="J887" s="11">
        <f t="shared" si="135"/>
        <v>5.4475631181250002</v>
      </c>
      <c r="K887" s="4">
        <f t="shared" si="136"/>
        <v>0.27503751141121774</v>
      </c>
      <c r="L887" s="4">
        <f t="shared" si="132"/>
        <v>4.7485773137208387E-3</v>
      </c>
      <c r="M887" s="5">
        <f t="shared" si="137"/>
        <v>564.66428788086864</v>
      </c>
      <c r="N887" s="5">
        <f t="shared" si="138"/>
        <v>45.098042680181329</v>
      </c>
    </row>
    <row r="888" spans="1:14" x14ac:dyDescent="0.25">
      <c r="A888" s="2">
        <f t="shared" si="133"/>
        <v>4430</v>
      </c>
      <c r="B888" s="6">
        <f t="shared" si="139"/>
        <v>95.8225903698998</v>
      </c>
      <c r="C888" s="4">
        <f>[1]!Energy2Beta(B888)</f>
        <v>0.42172161520826573</v>
      </c>
      <c r="D888" s="4">
        <f t="shared" si="131"/>
        <v>0.12642792302328598</v>
      </c>
      <c r="E888" s="2">
        <f t="shared" si="140"/>
        <v>5</v>
      </c>
      <c r="F888" s="9">
        <f t="shared" si="134"/>
        <v>0.63213961511642991</v>
      </c>
      <c r="G888" s="9">
        <f>CompoundDensity*F888/10</f>
        <v>5.0487094640503903E-2</v>
      </c>
      <c r="H888" s="11">
        <f>[1]!StoppingPower(Zb,Ab,B888,Zt1_,ElossModel)/ft1_</f>
        <v>5.2112626158333333</v>
      </c>
      <c r="I888" s="11">
        <f>[1]!StoppingPower(Zb,Ab,B888,Zt2_,ElossModel)/ft2_</f>
        <v>6.1572268799999996</v>
      </c>
      <c r="J888" s="11">
        <f t="shared" si="135"/>
        <v>5.4477536818749996</v>
      </c>
      <c r="K888" s="4">
        <f t="shared" si="136"/>
        <v>0.27504125571497667</v>
      </c>
      <c r="L888" s="4">
        <f t="shared" si="132"/>
        <v>4.7486419598696279E-3</v>
      </c>
      <c r="M888" s="5">
        <f t="shared" si="137"/>
        <v>565.29642749598509</v>
      </c>
      <c r="N888" s="5">
        <f t="shared" si="138"/>
        <v>45.148529774821831</v>
      </c>
    </row>
    <row r="889" spans="1:14" x14ac:dyDescent="0.25">
      <c r="A889" s="2">
        <f t="shared" si="133"/>
        <v>4435</v>
      </c>
      <c r="B889" s="6">
        <f t="shared" si="139"/>
        <v>95.817841727939935</v>
      </c>
      <c r="C889" s="4">
        <f>[1]!Energy2Beta(B889)</f>
        <v>0.42171260368073304</v>
      </c>
      <c r="D889" s="4">
        <f t="shared" si="131"/>
        <v>0.12642522145744697</v>
      </c>
      <c r="E889" s="2">
        <f t="shared" si="140"/>
        <v>5</v>
      </c>
      <c r="F889" s="9">
        <f t="shared" si="134"/>
        <v>0.63212610728723484</v>
      </c>
      <c r="G889" s="9">
        <f>CompoundDensity*F889/10</f>
        <v>5.0486015810709585E-2</v>
      </c>
      <c r="H889" s="11">
        <f>[1]!StoppingPower(Zb,Ab,B889,Zt1_,ElossModel)/ft1_</f>
        <v>5.2114527900000001</v>
      </c>
      <c r="I889" s="11">
        <f>[1]!StoppingPower(Zb,Ab,B889,Zt2_,ElossModel)/ft2_</f>
        <v>6.1574486400000001</v>
      </c>
      <c r="J889" s="11">
        <f t="shared" si="135"/>
        <v>5.4479517524999999</v>
      </c>
      <c r="K889" s="4">
        <f t="shared" si="136"/>
        <v>0.27504537831269799</v>
      </c>
      <c r="L889" s="4">
        <f t="shared" si="132"/>
        <v>4.7487131373388849E-3</v>
      </c>
      <c r="M889" s="5">
        <f t="shared" si="137"/>
        <v>565.92855360327235</v>
      </c>
      <c r="N889" s="5">
        <f t="shared" si="138"/>
        <v>45.199015790632544</v>
      </c>
    </row>
    <row r="890" spans="1:14" x14ac:dyDescent="0.25">
      <c r="A890" s="2">
        <f t="shared" si="133"/>
        <v>4440</v>
      </c>
      <c r="B890" s="6">
        <f t="shared" si="139"/>
        <v>95.81309301480259</v>
      </c>
      <c r="C890" s="4">
        <f>[1]!Energy2Beta(B890)</f>
        <v>0.42170359170057936</v>
      </c>
      <c r="D890" s="4">
        <f t="shared" si="131"/>
        <v>0.12642251975591667</v>
      </c>
      <c r="E890" s="2">
        <f t="shared" si="140"/>
        <v>5</v>
      </c>
      <c r="F890" s="9">
        <f t="shared" si="134"/>
        <v>0.63211259877958337</v>
      </c>
      <c r="G890" s="9">
        <f>CompoundDensity*F890/10</f>
        <v>5.0484936926728986E-2</v>
      </c>
      <c r="H890" s="11">
        <f>[1]!StoppingPower(Zb,Ab,B890,Zt1_,ElossModel)/ft1_</f>
        <v>5.2116329549999998</v>
      </c>
      <c r="I890" s="11">
        <f>[1]!StoppingPower(Zb,Ab,B890,Zt2_,ElossModel)/ft2_</f>
        <v>6.1576653599999993</v>
      </c>
      <c r="J890" s="11">
        <f t="shared" si="135"/>
        <v>5.4481410562499999</v>
      </c>
      <c r="K890" s="4">
        <f t="shared" si="136"/>
        <v>0.27504905759270387</v>
      </c>
      <c r="L890" s="4">
        <f t="shared" si="132"/>
        <v>4.7487766608396509E-3</v>
      </c>
      <c r="M890" s="5">
        <f t="shared" si="137"/>
        <v>566.56066620205195</v>
      </c>
      <c r="N890" s="5">
        <f t="shared" si="138"/>
        <v>45.249500727559273</v>
      </c>
    </row>
    <row r="891" spans="1:14" x14ac:dyDescent="0.25">
      <c r="A891" s="2">
        <f t="shared" si="133"/>
        <v>4445</v>
      </c>
      <c r="B891" s="6">
        <f t="shared" si="139"/>
        <v>95.808344238141757</v>
      </c>
      <c r="C891" s="4">
        <f>[1]!Energy2Beta(B891)</f>
        <v>0.42169457928229426</v>
      </c>
      <c r="D891" s="4">
        <f t="shared" si="131"/>
        <v>0.126419817923039</v>
      </c>
      <c r="E891" s="2">
        <f t="shared" si="140"/>
        <v>5</v>
      </c>
      <c r="F891" s="9">
        <f t="shared" si="134"/>
        <v>0.63209908961519501</v>
      </c>
      <c r="G891" s="9">
        <f>CompoundDensity*F891/10</f>
        <v>5.0483857990296775E-2</v>
      </c>
      <c r="H891" s="11">
        <f>[1]!StoppingPower(Zb,Ab,B891,Zt1_,ElossModel)/ft1_</f>
        <v>5.2118131200000004</v>
      </c>
      <c r="I891" s="11">
        <f>[1]!StoppingPower(Zb,Ab,B891,Zt2_,ElossModel)/ft2_</f>
        <v>6.1578871199999998</v>
      </c>
      <c r="J891" s="11">
        <f t="shared" si="135"/>
        <v>5.4483316200000003</v>
      </c>
      <c r="K891" s="4">
        <f t="shared" si="136"/>
        <v>0.27505279978812358</v>
      </c>
      <c r="L891" s="4">
        <f t="shared" si="132"/>
        <v>4.7488412705875447E-3</v>
      </c>
      <c r="M891" s="5">
        <f t="shared" si="137"/>
        <v>567.19276529166711</v>
      </c>
      <c r="N891" s="5">
        <f t="shared" si="138"/>
        <v>45.299984585549566</v>
      </c>
    </row>
    <row r="892" spans="1:14" x14ac:dyDescent="0.25">
      <c r="A892" s="2">
        <f t="shared" si="133"/>
        <v>4450</v>
      </c>
      <c r="B892" s="6">
        <f t="shared" si="139"/>
        <v>95.803595396871174</v>
      </c>
      <c r="C892" s="4">
        <f>[1]!Energy2Beta(B892)</f>
        <v>0.42168556642378052</v>
      </c>
      <c r="D892" s="4">
        <f t="shared" si="131"/>
        <v>0.12641711595818517</v>
      </c>
      <c r="E892" s="2">
        <f t="shared" si="140"/>
        <v>5</v>
      </c>
      <c r="F892" s="9">
        <f t="shared" si="134"/>
        <v>0.63208557979092583</v>
      </c>
      <c r="G892" s="9">
        <f>CompoundDensity*F892/10</f>
        <v>5.0482779001161868E-2</v>
      </c>
      <c r="H892" s="11">
        <f>[1]!StoppingPower(Zb,Ab,B892,Zt1_,ElossModel)/ft1_</f>
        <v>5.2119932850000001</v>
      </c>
      <c r="I892" s="11">
        <f>[1]!StoppingPower(Zb,Ab,B892,Zt2_,ElossModel)/ft2_</f>
        <v>6.1581088799999995</v>
      </c>
      <c r="J892" s="11">
        <f t="shared" si="135"/>
        <v>5.4485221837499997</v>
      </c>
      <c r="K892" s="4">
        <f t="shared" si="136"/>
        <v>0.27505654128517909</v>
      </c>
      <c r="L892" s="4">
        <f t="shared" si="132"/>
        <v>4.7489058682780409E-3</v>
      </c>
      <c r="M892" s="5">
        <f t="shared" si="137"/>
        <v>567.82485087145801</v>
      </c>
      <c r="N892" s="5">
        <f t="shared" si="138"/>
        <v>45.350467364550731</v>
      </c>
    </row>
    <row r="893" spans="1:14" x14ac:dyDescent="0.25">
      <c r="A893" s="2">
        <f t="shared" si="133"/>
        <v>4455</v>
      </c>
      <c r="B893" s="6">
        <f t="shared" si="139"/>
        <v>95.798846491002891</v>
      </c>
      <c r="C893" s="4">
        <f>[1]!Energy2Beta(B893)</f>
        <v>0.42167655312502533</v>
      </c>
      <c r="D893" s="4">
        <f t="shared" si="131"/>
        <v>0.12641441386135135</v>
      </c>
      <c r="E893" s="2">
        <f t="shared" si="140"/>
        <v>5</v>
      </c>
      <c r="F893" s="9">
        <f t="shared" si="134"/>
        <v>0.63207206930675675</v>
      </c>
      <c r="G893" s="9">
        <f>CompoundDensity*F893/10</f>
        <v>5.0481699959322744E-2</v>
      </c>
      <c r="H893" s="11">
        <f>[1]!StoppingPower(Zb,Ab,B893,Zt1_,ElossModel)/ft1_</f>
        <v>5.2121734499999999</v>
      </c>
      <c r="I893" s="11">
        <f>[1]!StoppingPower(Zb,Ab,B893,Zt2_,ElossModel)/ft2_</f>
        <v>6.1583306399999991</v>
      </c>
      <c r="J893" s="11">
        <f t="shared" si="135"/>
        <v>5.4487127475000001</v>
      </c>
      <c r="K893" s="4">
        <f t="shared" si="136"/>
        <v>0.2750602820838321</v>
      </c>
      <c r="L893" s="4">
        <f t="shared" si="132"/>
        <v>4.7489704539104803E-3</v>
      </c>
      <c r="M893" s="5">
        <f t="shared" si="137"/>
        <v>568.4569229407648</v>
      </c>
      <c r="N893" s="5">
        <f t="shared" si="138"/>
        <v>45.400949064510051</v>
      </c>
    </row>
    <row r="894" spans="1:14" x14ac:dyDescent="0.25">
      <c r="A894" s="2">
        <f t="shared" si="133"/>
        <v>4460</v>
      </c>
      <c r="B894" s="6">
        <f t="shared" si="139"/>
        <v>95.794097520548974</v>
      </c>
      <c r="C894" s="4">
        <f>[1]!Energy2Beta(B894)</f>
        <v>0.42166753938601581</v>
      </c>
      <c r="D894" s="4">
        <f t="shared" si="131"/>
        <v>0.12641171163253367</v>
      </c>
      <c r="E894" s="2">
        <f t="shared" si="140"/>
        <v>5</v>
      </c>
      <c r="F894" s="9">
        <f t="shared" si="134"/>
        <v>0.63205855816266832</v>
      </c>
      <c r="G894" s="9">
        <f>CompoundDensity*F894/10</f>
        <v>5.0480620864777823E-2</v>
      </c>
      <c r="H894" s="11">
        <f>[1]!StoppingPower(Zb,Ab,B894,Zt1_,ElossModel)/ft1_</f>
        <v>5.2123636241666667</v>
      </c>
      <c r="I894" s="11">
        <f>[1]!StoppingPower(Zb,Ab,B894,Zt2_,ElossModel)/ft2_</f>
        <v>6.1585523999999996</v>
      </c>
      <c r="J894" s="11">
        <f t="shared" si="135"/>
        <v>5.4489108181250003</v>
      </c>
      <c r="K894" s="4">
        <f t="shared" si="136"/>
        <v>0.27506440113575448</v>
      </c>
      <c r="L894" s="4">
        <f t="shared" si="132"/>
        <v>4.7490415701608134E-3</v>
      </c>
      <c r="M894" s="5">
        <f t="shared" si="137"/>
        <v>569.08898149892741</v>
      </c>
      <c r="N894" s="5">
        <f t="shared" si="138"/>
        <v>45.451429685374826</v>
      </c>
    </row>
    <row r="895" spans="1:14" x14ac:dyDescent="0.25">
      <c r="A895" s="2">
        <f t="shared" si="133"/>
        <v>4465</v>
      </c>
      <c r="B895" s="6">
        <f t="shared" si="139"/>
        <v>95.789348478978809</v>
      </c>
      <c r="C895" s="4">
        <f>[1]!Energy2Beta(B895)</f>
        <v>0.42165852519432084</v>
      </c>
      <c r="D895" s="4">
        <f t="shared" si="131"/>
        <v>0.12640900926800544</v>
      </c>
      <c r="E895" s="2">
        <f t="shared" si="140"/>
        <v>5</v>
      </c>
      <c r="F895" s="9">
        <f t="shared" si="134"/>
        <v>0.63204504634002723</v>
      </c>
      <c r="G895" s="9">
        <f>CompoundDensity*F895/10</f>
        <v>5.0479541716038953E-2</v>
      </c>
      <c r="H895" s="11">
        <f>[1]!StoppingPower(Zb,Ab,B895,Zt1_,ElossModel)/ft1_</f>
        <v>5.2125437891666664</v>
      </c>
      <c r="I895" s="11">
        <f>[1]!StoppingPower(Zb,Ab,B895,Zt2_,ElossModel)/ft2_</f>
        <v>6.1587741600000001</v>
      </c>
      <c r="J895" s="11">
        <f t="shared" si="135"/>
        <v>5.4491013818749998</v>
      </c>
      <c r="K895" s="4">
        <f t="shared" si="136"/>
        <v>0.27506814052128453</v>
      </c>
      <c r="L895" s="4">
        <f t="shared" si="132"/>
        <v>4.7491061313954036E-3</v>
      </c>
      <c r="M895" s="5">
        <f t="shared" si="137"/>
        <v>569.72102654526748</v>
      </c>
      <c r="N895" s="5">
        <f t="shared" si="138"/>
        <v>45.501909227090863</v>
      </c>
    </row>
    <row r="896" spans="1:14" x14ac:dyDescent="0.25">
      <c r="A896" s="2">
        <f t="shared" si="133"/>
        <v>4470</v>
      </c>
      <c r="B896" s="6">
        <f t="shared" si="139"/>
        <v>95.78459937284741</v>
      </c>
      <c r="C896" s="4">
        <f>[1]!Energy2Beta(B896)</f>
        <v>0.42164951056234568</v>
      </c>
      <c r="D896" s="4">
        <f t="shared" si="131"/>
        <v>0.12640630677148562</v>
      </c>
      <c r="E896" s="2">
        <f t="shared" si="140"/>
        <v>5</v>
      </c>
      <c r="F896" s="9">
        <f t="shared" si="134"/>
        <v>0.63203153385742805</v>
      </c>
      <c r="G896" s="9">
        <f>CompoundDensity*F896/10</f>
        <v>5.0478462514591205E-2</v>
      </c>
      <c r="H896" s="11">
        <f>[1]!StoppingPower(Zb,Ab,B896,Zt1_,ElossModel)/ft1_</f>
        <v>5.212723954166667</v>
      </c>
      <c r="I896" s="11">
        <f>[1]!StoppingPower(Zb,Ab,B896,Zt2_,ElossModel)/ft2_</f>
        <v>6.1589908799999993</v>
      </c>
      <c r="J896" s="11">
        <f t="shared" si="135"/>
        <v>5.4492906856249999</v>
      </c>
      <c r="K896" s="4">
        <f t="shared" si="136"/>
        <v>0.27507181560543253</v>
      </c>
      <c r="L896" s="4">
        <f t="shared" si="132"/>
        <v>4.7491695824538492E-3</v>
      </c>
      <c r="M896" s="5">
        <f t="shared" si="137"/>
        <v>570.35305807912493</v>
      </c>
      <c r="N896" s="5">
        <f t="shared" si="138"/>
        <v>45.552387689605453</v>
      </c>
    </row>
    <row r="897" spans="1:14" x14ac:dyDescent="0.25">
      <c r="A897" s="2">
        <f t="shared" si="133"/>
        <v>4475</v>
      </c>
      <c r="B897" s="6">
        <f t="shared" si="139"/>
        <v>95.779850203264957</v>
      </c>
      <c r="C897" s="4">
        <f>[1]!Energy2Beta(B897)</f>
        <v>0.42164049549216265</v>
      </c>
      <c r="D897" s="4">
        <f t="shared" si="131"/>
        <v>0.12640360414359544</v>
      </c>
      <c r="E897" s="2">
        <f t="shared" si="140"/>
        <v>5</v>
      </c>
      <c r="F897" s="9">
        <f t="shared" si="134"/>
        <v>0.63201802071797719</v>
      </c>
      <c r="G897" s="9">
        <f>CompoundDensity*F897/10</f>
        <v>5.0477383260682684E-2</v>
      </c>
      <c r="H897" s="11">
        <f>[1]!StoppingPower(Zb,Ab,B897,Zt1_,ElossModel)/ft1_</f>
        <v>5.2129041191666659</v>
      </c>
      <c r="I897" s="11">
        <f>[1]!StoppingPower(Zb,Ab,B897,Zt2_,ElossModel)/ft2_</f>
        <v>6.1592126399999998</v>
      </c>
      <c r="J897" s="11">
        <f t="shared" si="135"/>
        <v>5.4494812493749993</v>
      </c>
      <c r="K897" s="4">
        <f t="shared" si="136"/>
        <v>0.27507555359660574</v>
      </c>
      <c r="L897" s="4">
        <f t="shared" si="132"/>
        <v>4.7492341196145905E-3</v>
      </c>
      <c r="M897" s="5">
        <f t="shared" si="137"/>
        <v>570.9850760998429</v>
      </c>
      <c r="N897" s="5">
        <f t="shared" si="138"/>
        <v>45.602865072866138</v>
      </c>
    </row>
    <row r="898" spans="1:14" x14ac:dyDescent="0.25">
      <c r="A898" s="2">
        <f t="shared" si="133"/>
        <v>4480</v>
      </c>
      <c r="B898" s="6">
        <f t="shared" si="139"/>
        <v>95.775100969145342</v>
      </c>
      <c r="C898" s="4">
        <f>[1]!Energy2Beta(B898)</f>
        <v>0.42163147998167388</v>
      </c>
      <c r="D898" s="4">
        <f t="shared" si="131"/>
        <v>0.12640090138370602</v>
      </c>
      <c r="E898" s="2">
        <f t="shared" si="140"/>
        <v>5</v>
      </c>
      <c r="F898" s="9">
        <f t="shared" si="134"/>
        <v>0.63200450691853005</v>
      </c>
      <c r="G898" s="9">
        <f>CompoundDensity*F898/10</f>
        <v>5.0476303954062239E-2</v>
      </c>
      <c r="H898" s="11">
        <f>[1]!StoppingPower(Zb,Ab,B898,Zt1_,ElossModel)/ft1_</f>
        <v>5.2130842841666665</v>
      </c>
      <c r="I898" s="11">
        <f>[1]!StoppingPower(Zb,Ab,B898,Zt2_,ElossModel)/ft2_</f>
        <v>6.1594343999999994</v>
      </c>
      <c r="J898" s="11">
        <f t="shared" si="135"/>
        <v>5.4496718131249997</v>
      </c>
      <c r="K898" s="4">
        <f t="shared" si="136"/>
        <v>0.27507929088918298</v>
      </c>
      <c r="L898" s="4">
        <f t="shared" si="132"/>
        <v>4.749298644713934E-3</v>
      </c>
      <c r="M898" s="5">
        <f t="shared" si="137"/>
        <v>571.61708060676142</v>
      </c>
      <c r="N898" s="5">
        <f t="shared" si="138"/>
        <v>45.653341376820201</v>
      </c>
    </row>
    <row r="899" spans="1:14" x14ac:dyDescent="0.25">
      <c r="A899" s="2">
        <f t="shared" si="133"/>
        <v>4485</v>
      </c>
      <c r="B899" s="6">
        <f t="shared" si="139"/>
        <v>95.770351670500631</v>
      </c>
      <c r="C899" s="4">
        <f>[1]!Energy2Beta(B899)</f>
        <v>0.42162246403086684</v>
      </c>
      <c r="D899" s="4">
        <f t="shared" ref="D899:D962" si="141">+C899*vc</f>
        <v>0.12639819849181358</v>
      </c>
      <c r="E899" s="2">
        <f t="shared" si="140"/>
        <v>5</v>
      </c>
      <c r="F899" s="9">
        <f t="shared" si="134"/>
        <v>0.63199099245906787</v>
      </c>
      <c r="G899" s="9">
        <f>CompoundDensity*F899/10</f>
        <v>5.0475224594728377E-2</v>
      </c>
      <c r="H899" s="11">
        <f>[1]!StoppingPower(Zb,Ab,B899,Zt1_,ElossModel)/ft1_</f>
        <v>5.2132644491666671</v>
      </c>
      <c r="I899" s="11">
        <f>[1]!StoppingPower(Zb,Ab,B899,Zt2_,ElossModel)/ft2_</f>
        <v>6.159656159999999</v>
      </c>
      <c r="J899" s="11">
        <f t="shared" si="135"/>
        <v>5.4498623768750001</v>
      </c>
      <c r="K899" s="4">
        <f t="shared" si="136"/>
        <v>0.27508302748312585</v>
      </c>
      <c r="L899" s="4">
        <f t="shared" ref="L899:L962" si="142">+K899/Mb</f>
        <v>4.749363157751217E-3</v>
      </c>
      <c r="M899" s="5">
        <f t="shared" si="137"/>
        <v>572.24907159922054</v>
      </c>
      <c r="N899" s="5">
        <f t="shared" si="138"/>
        <v>45.703816601414928</v>
      </c>
    </row>
    <row r="900" spans="1:14" x14ac:dyDescent="0.25">
      <c r="A900" s="2">
        <f t="shared" ref="A900:A963" si="143">+A899+time_step</f>
        <v>4490</v>
      </c>
      <c r="B900" s="6">
        <f t="shared" si="139"/>
        <v>95.765602307342874</v>
      </c>
      <c r="C900" s="4">
        <f>[1]!Energy2Beta(B900)</f>
        <v>0.42161344763972897</v>
      </c>
      <c r="D900" s="4">
        <f t="shared" si="141"/>
        <v>0.12639549546791434</v>
      </c>
      <c r="E900" s="2">
        <f t="shared" si="140"/>
        <v>5</v>
      </c>
      <c r="F900" s="9">
        <f t="shared" ref="F900:F963" si="144">+E900*D900</f>
        <v>0.63197747733957166</v>
      </c>
      <c r="G900" s="9">
        <f>CompoundDensity*F900/10</f>
        <v>5.0474145182679564E-2</v>
      </c>
      <c r="H900" s="11">
        <f>[1]!StoppingPower(Zb,Ab,B900,Zt1_,ElossModel)/ft1_</f>
        <v>5.213454623333333</v>
      </c>
      <c r="I900" s="11">
        <f>[1]!StoppingPower(Zb,Ab,B900,Zt2_,ElossModel)/ft2_</f>
        <v>6.1598779199999996</v>
      </c>
      <c r="J900" s="11">
        <f t="shared" ref="J900:J963" si="145">+H900*Pt1_+I900*Pt2_</f>
        <v>5.4500604474999994</v>
      </c>
      <c r="K900" s="4">
        <f t="shared" ref="K900:K963" si="146">+J900*G900</f>
        <v>0.2750871422814945</v>
      </c>
      <c r="L900" s="4">
        <f t="shared" si="142"/>
        <v>4.7494342005630994E-3</v>
      </c>
      <c r="M900" s="5">
        <f t="shared" ref="M900:M963" si="147">+M899+F900</f>
        <v>572.88104907656009</v>
      </c>
      <c r="N900" s="5">
        <f t="shared" ref="N900:N963" si="148">+N899+G900</f>
        <v>45.754290746597604</v>
      </c>
    </row>
    <row r="901" spans="1:14" x14ac:dyDescent="0.25">
      <c r="A901" s="2">
        <f t="shared" si="143"/>
        <v>4495</v>
      </c>
      <c r="B901" s="6">
        <f t="shared" ref="B901:B964" si="149">+B900-L900</f>
        <v>95.760852873142312</v>
      </c>
      <c r="C901" s="4">
        <f>[1]!Energy2Beta(B901)</f>
        <v>0.42160443079582738</v>
      </c>
      <c r="D901" s="4">
        <f t="shared" si="141"/>
        <v>0.1263927923082811</v>
      </c>
      <c r="E901" s="2">
        <f t="shared" ref="E901:E964" si="150">+A901-A900</f>
        <v>5</v>
      </c>
      <c r="F901" s="9">
        <f t="shared" si="144"/>
        <v>0.63196396154140544</v>
      </c>
      <c r="G901" s="9">
        <f>CompoundDensity*F901/10</f>
        <v>5.0473065716427422E-2</v>
      </c>
      <c r="H901" s="11">
        <f>[1]!StoppingPower(Zb,Ab,B901,Zt1_,ElossModel)/ft1_</f>
        <v>5.2136347883333327</v>
      </c>
      <c r="I901" s="11">
        <f>[1]!StoppingPower(Zb,Ab,B901,Zt2_,ElossModel)/ft2_</f>
        <v>6.1600996799999992</v>
      </c>
      <c r="J901" s="11">
        <f t="shared" si="145"/>
        <v>5.4502510112499989</v>
      </c>
      <c r="K901" s="4">
        <f t="shared" si="146"/>
        <v>0.27509087746184618</v>
      </c>
      <c r="L901" s="4">
        <f t="shared" si="142"/>
        <v>4.7494986891944493E-3</v>
      </c>
      <c r="M901" s="5">
        <f t="shared" si="147"/>
        <v>573.51301303810146</v>
      </c>
      <c r="N901" s="5">
        <f t="shared" si="148"/>
        <v>45.804763812314029</v>
      </c>
    </row>
    <row r="902" spans="1:14" x14ac:dyDescent="0.25">
      <c r="A902" s="2">
        <f t="shared" si="143"/>
        <v>4500</v>
      </c>
      <c r="B902" s="6">
        <f t="shared" si="149"/>
        <v>95.756103374453119</v>
      </c>
      <c r="C902" s="4">
        <f>[1]!Energy2Beta(B902)</f>
        <v>0.42159541351156915</v>
      </c>
      <c r="D902" s="4">
        <f t="shared" si="141"/>
        <v>0.12639008901663332</v>
      </c>
      <c r="E902" s="2">
        <f t="shared" si="150"/>
        <v>5</v>
      </c>
      <c r="F902" s="9">
        <f t="shared" si="144"/>
        <v>0.63195044508316656</v>
      </c>
      <c r="G902" s="9">
        <f>CompoundDensity*F902/10</f>
        <v>5.0471986197457262E-2</v>
      </c>
      <c r="H902" s="11">
        <f>[1]!StoppingPower(Zb,Ab,B902,Zt1_,ElossModel)/ft1_</f>
        <v>5.2138149533333333</v>
      </c>
      <c r="I902" s="11">
        <f>[1]!StoppingPower(Zb,Ab,B902,Zt2_,ElossModel)/ft2_</f>
        <v>6.1603163999999992</v>
      </c>
      <c r="J902" s="11">
        <f t="shared" si="145"/>
        <v>5.4504403149999998</v>
      </c>
      <c r="K902" s="4">
        <f t="shared" si="146"/>
        <v>0.27509454834874458</v>
      </c>
      <c r="L902" s="4">
        <f t="shared" si="142"/>
        <v>4.7495620677865452E-3</v>
      </c>
      <c r="M902" s="5">
        <f t="shared" si="147"/>
        <v>574.1449634831846</v>
      </c>
      <c r="N902" s="5">
        <f t="shared" si="148"/>
        <v>45.855235798511487</v>
      </c>
    </row>
    <row r="903" spans="1:14" x14ac:dyDescent="0.25">
      <c r="A903" s="2">
        <f t="shared" si="143"/>
        <v>4505</v>
      </c>
      <c r="B903" s="6">
        <f t="shared" si="149"/>
        <v>95.751353812385332</v>
      </c>
      <c r="C903" s="4">
        <f>[1]!Energy2Beta(B903)</f>
        <v>0.4215863957890259</v>
      </c>
      <c r="D903" s="4">
        <f t="shared" si="141"/>
        <v>0.12638738559359208</v>
      </c>
      <c r="E903" s="2">
        <f t="shared" si="150"/>
        <v>5</v>
      </c>
      <c r="F903" s="9">
        <f t="shared" si="144"/>
        <v>0.63193692796796042</v>
      </c>
      <c r="G903" s="9">
        <f>CompoundDensity*F903/10</f>
        <v>5.0470906626017095E-2</v>
      </c>
      <c r="H903" s="11">
        <f>[1]!StoppingPower(Zb,Ab,B903,Zt1_,ElossModel)/ft1_</f>
        <v>5.2139951183333331</v>
      </c>
      <c r="I903" s="11">
        <f>[1]!StoppingPower(Zb,Ab,B903,Zt2_,ElossModel)/ft2_</f>
        <v>6.1605381599999998</v>
      </c>
      <c r="J903" s="11">
        <f t="shared" si="145"/>
        <v>5.4506308787499993</v>
      </c>
      <c r="K903" s="4">
        <f t="shared" si="146"/>
        <v>0.27509828213427673</v>
      </c>
      <c r="L903" s="4">
        <f t="shared" si="142"/>
        <v>4.7496265323360579E-3</v>
      </c>
      <c r="M903" s="5">
        <f t="shared" si="147"/>
        <v>574.77690041115261</v>
      </c>
      <c r="N903" s="5">
        <f t="shared" si="148"/>
        <v>45.905706705137504</v>
      </c>
    </row>
    <row r="904" spans="1:14" x14ac:dyDescent="0.25">
      <c r="A904" s="2">
        <f t="shared" si="143"/>
        <v>4510</v>
      </c>
      <c r="B904" s="6">
        <f t="shared" si="149"/>
        <v>95.746604185853002</v>
      </c>
      <c r="C904" s="4">
        <f>[1]!Energy2Beta(B904)</f>
        <v>0.42157737762610042</v>
      </c>
      <c r="D904" s="4">
        <f t="shared" si="141"/>
        <v>0.12638468203852865</v>
      </c>
      <c r="E904" s="2">
        <f t="shared" si="150"/>
        <v>5</v>
      </c>
      <c r="F904" s="9">
        <f t="shared" si="144"/>
        <v>0.6319234101926432</v>
      </c>
      <c r="G904" s="9">
        <f>CompoundDensity*F904/10</f>
        <v>5.0469827001855837E-2</v>
      </c>
      <c r="H904" s="11">
        <f>[1]!StoppingPower(Zb,Ab,B904,Zt1_,ElossModel)/ft1_</f>
        <v>5.2141752833333328</v>
      </c>
      <c r="I904" s="11">
        <f>[1]!StoppingPower(Zb,Ab,B904,Zt2_,ElossModel)/ft2_</f>
        <v>6.1607599199999994</v>
      </c>
      <c r="J904" s="11">
        <f t="shared" si="145"/>
        <v>5.4508214424999997</v>
      </c>
      <c r="K904" s="4">
        <f t="shared" si="146"/>
        <v>0.27510201522098127</v>
      </c>
      <c r="L904" s="4">
        <f t="shared" si="142"/>
        <v>4.7496909848201733E-3</v>
      </c>
      <c r="M904" s="5">
        <f t="shared" si="147"/>
        <v>575.40882382134521</v>
      </c>
      <c r="N904" s="5">
        <f t="shared" si="148"/>
        <v>45.956176532139359</v>
      </c>
    </row>
    <row r="905" spans="1:14" x14ac:dyDescent="0.25">
      <c r="A905" s="2">
        <f t="shared" si="143"/>
        <v>4515</v>
      </c>
      <c r="B905" s="6">
        <f t="shared" si="149"/>
        <v>95.741854494868178</v>
      </c>
      <c r="C905" s="4">
        <f>[1]!Energy2Beta(B905)</f>
        <v>0.42156835902278017</v>
      </c>
      <c r="D905" s="4">
        <f t="shared" si="141"/>
        <v>0.12638197835143927</v>
      </c>
      <c r="E905" s="2">
        <f t="shared" si="150"/>
        <v>5</v>
      </c>
      <c r="F905" s="9">
        <f t="shared" si="144"/>
        <v>0.63190989175719636</v>
      </c>
      <c r="G905" s="9">
        <f>CompoundDensity*F905/10</f>
        <v>5.0468747324971995E-2</v>
      </c>
      <c r="H905" s="11">
        <f>[1]!StoppingPower(Zb,Ab,B905,Zt1_,ElossModel)/ft1_</f>
        <v>5.2143654575000005</v>
      </c>
      <c r="I905" s="11">
        <f>[1]!StoppingPower(Zb,Ab,B905,Zt2_,ElossModel)/ft2_</f>
        <v>6.1609816799999999</v>
      </c>
      <c r="J905" s="11">
        <f t="shared" si="145"/>
        <v>5.4510195131249999</v>
      </c>
      <c r="K905" s="4">
        <f t="shared" si="146"/>
        <v>0.27510612647139748</v>
      </c>
      <c r="L905" s="4">
        <f t="shared" si="142"/>
        <v>4.7497619663759523E-3</v>
      </c>
      <c r="M905" s="5">
        <f t="shared" si="147"/>
        <v>576.04073371310244</v>
      </c>
      <c r="N905" s="5">
        <f t="shared" si="148"/>
        <v>46.00664527946433</v>
      </c>
    </row>
    <row r="906" spans="1:14" x14ac:dyDescent="0.25">
      <c r="A906" s="2">
        <f t="shared" si="143"/>
        <v>4520</v>
      </c>
      <c r="B906" s="6">
        <f t="shared" si="149"/>
        <v>95.737104732901798</v>
      </c>
      <c r="C906" s="4">
        <f>[1]!Energy2Beta(B906)</f>
        <v>0.42155933996663075</v>
      </c>
      <c r="D906" s="4">
        <f t="shared" si="141"/>
        <v>0.12637927452859624</v>
      </c>
      <c r="E906" s="2">
        <f t="shared" si="150"/>
        <v>5</v>
      </c>
      <c r="F906" s="9">
        <f t="shared" si="144"/>
        <v>0.63189637264298115</v>
      </c>
      <c r="G906" s="9">
        <f>CompoundDensity*F906/10</f>
        <v>5.0467667593876976E-2</v>
      </c>
      <c r="H906" s="11">
        <f>[1]!StoppingPower(Zb,Ab,B906,Zt1_,ElossModel)/ft1_</f>
        <v>5.2145456224999993</v>
      </c>
      <c r="I906" s="11">
        <f>[1]!StoppingPower(Zb,Ab,B906,Zt2_,ElossModel)/ft2_</f>
        <v>6.1612034399999995</v>
      </c>
      <c r="J906" s="11">
        <f t="shared" si="145"/>
        <v>5.4512100768749994</v>
      </c>
      <c r="K906" s="4">
        <f t="shared" si="146"/>
        <v>0.27510985814412003</v>
      </c>
      <c r="L906" s="4">
        <f t="shared" si="142"/>
        <v>4.7498263944473875E-3</v>
      </c>
      <c r="M906" s="5">
        <f t="shared" si="147"/>
        <v>576.67263008574537</v>
      </c>
      <c r="N906" s="5">
        <f t="shared" si="148"/>
        <v>46.057112947058208</v>
      </c>
    </row>
    <row r="907" spans="1:14" x14ac:dyDescent="0.25">
      <c r="A907" s="2">
        <f t="shared" si="143"/>
        <v>4525</v>
      </c>
      <c r="B907" s="6">
        <f t="shared" si="149"/>
        <v>95.732354906507354</v>
      </c>
      <c r="C907" s="4">
        <f>[1]!Energy2Beta(B907)</f>
        <v>0.42155032047006069</v>
      </c>
      <c r="D907" s="4">
        <f t="shared" si="141"/>
        <v>0.12637657057371948</v>
      </c>
      <c r="E907" s="2">
        <f t="shared" si="150"/>
        <v>5</v>
      </c>
      <c r="F907" s="9">
        <f t="shared" si="144"/>
        <v>0.63188285286859736</v>
      </c>
      <c r="G907" s="9">
        <f>CompoundDensity*F907/10</f>
        <v>5.0466587810056265E-2</v>
      </c>
      <c r="H907" s="11">
        <f>[1]!StoppingPower(Zb,Ab,B907,Zt1_,ElossModel)/ft1_</f>
        <v>5.2147257874999999</v>
      </c>
      <c r="I907" s="11">
        <f>[1]!StoppingPower(Zb,Ab,B907,Zt2_,ElossModel)/ft2_</f>
        <v>6.1614251999999992</v>
      </c>
      <c r="J907" s="11">
        <f t="shared" si="145"/>
        <v>5.4514006406249997</v>
      </c>
      <c r="K907" s="4">
        <f t="shared" si="146"/>
        <v>0.27511358911789852</v>
      </c>
      <c r="L907" s="4">
        <f t="shared" si="142"/>
        <v>4.749890810451414E-3</v>
      </c>
      <c r="M907" s="5">
        <f t="shared" si="147"/>
        <v>577.30451293861393</v>
      </c>
      <c r="N907" s="5">
        <f t="shared" si="148"/>
        <v>46.107579534868265</v>
      </c>
    </row>
    <row r="908" spans="1:14" x14ac:dyDescent="0.25">
      <c r="A908" s="2">
        <f t="shared" si="143"/>
        <v>4530</v>
      </c>
      <c r="B908" s="6">
        <f t="shared" si="149"/>
        <v>95.727605015696909</v>
      </c>
      <c r="C908" s="4">
        <f>[1]!Energy2Beta(B908)</f>
        <v>0.42154130053305711</v>
      </c>
      <c r="D908" s="4">
        <f t="shared" si="141"/>
        <v>0.12637386648680518</v>
      </c>
      <c r="E908" s="2">
        <f t="shared" si="150"/>
        <v>5</v>
      </c>
      <c r="F908" s="9">
        <f t="shared" si="144"/>
        <v>0.63186933243402588</v>
      </c>
      <c r="G908" s="9">
        <f>CompoundDensity*F908/10</f>
        <v>5.0465507973508336E-2</v>
      </c>
      <c r="H908" s="11">
        <f>[1]!StoppingPower(Zb,Ab,B908,Zt1_,ElossModel)/ft1_</f>
        <v>5.2149059525000006</v>
      </c>
      <c r="I908" s="11">
        <f>[1]!StoppingPower(Zb,Ab,B908,Zt2_,ElossModel)/ft2_</f>
        <v>6.1616469600000006</v>
      </c>
      <c r="J908" s="11">
        <f t="shared" si="145"/>
        <v>5.451591204375001</v>
      </c>
      <c r="K908" s="4">
        <f t="shared" si="146"/>
        <v>0.27511731939269451</v>
      </c>
      <c r="L908" s="4">
        <f t="shared" si="142"/>
        <v>4.7499552143873691E-3</v>
      </c>
      <c r="M908" s="5">
        <f t="shared" si="147"/>
        <v>577.93638227104793</v>
      </c>
      <c r="N908" s="5">
        <f t="shared" si="148"/>
        <v>46.158045042841771</v>
      </c>
    </row>
    <row r="909" spans="1:14" x14ac:dyDescent="0.25">
      <c r="A909" s="2">
        <f t="shared" si="143"/>
        <v>4535</v>
      </c>
      <c r="B909" s="6">
        <f t="shared" si="149"/>
        <v>95.722855060482516</v>
      </c>
      <c r="C909" s="4">
        <f>[1]!Energy2Beta(B909)</f>
        <v>0.42153228015560712</v>
      </c>
      <c r="D909" s="4">
        <f t="shared" si="141"/>
        <v>0.12637116226784945</v>
      </c>
      <c r="E909" s="2">
        <f t="shared" si="150"/>
        <v>5</v>
      </c>
      <c r="F909" s="9">
        <f t="shared" si="144"/>
        <v>0.63185581133924718</v>
      </c>
      <c r="G909" s="9">
        <f>CompoundDensity*F909/10</f>
        <v>5.0464428084231648E-2</v>
      </c>
      <c r="H909" s="11">
        <f>[1]!StoppingPower(Zb,Ab,B909,Zt1_,ElossModel)/ft1_</f>
        <v>5.2150961266666664</v>
      </c>
      <c r="I909" s="11">
        <f>[1]!StoppingPower(Zb,Ab,B909,Zt2_,ElossModel)/ft2_</f>
        <v>6.1618636799999997</v>
      </c>
      <c r="J909" s="11">
        <f t="shared" si="145"/>
        <v>5.451788015</v>
      </c>
      <c r="K909" s="4">
        <f t="shared" si="146"/>
        <v>0.27512136421344352</v>
      </c>
      <c r="L909" s="4">
        <f t="shared" si="142"/>
        <v>4.7500250490217369E-3</v>
      </c>
      <c r="M909" s="5">
        <f t="shared" si="147"/>
        <v>578.56823808238721</v>
      </c>
      <c r="N909" s="5">
        <f t="shared" si="148"/>
        <v>46.208509470926003</v>
      </c>
    </row>
    <row r="910" spans="1:14" x14ac:dyDescent="0.25">
      <c r="A910" s="2">
        <f t="shared" si="143"/>
        <v>4540</v>
      </c>
      <c r="B910" s="6">
        <f t="shared" si="149"/>
        <v>95.718105035433496</v>
      </c>
      <c r="C910" s="4">
        <f>[1]!Energy2Beta(B910)</f>
        <v>0.42152325932736112</v>
      </c>
      <c r="D910" s="4">
        <f t="shared" si="141"/>
        <v>0.12636845791374959</v>
      </c>
      <c r="E910" s="2">
        <f t="shared" si="150"/>
        <v>5</v>
      </c>
      <c r="F910" s="9">
        <f t="shared" si="144"/>
        <v>0.63184228956874799</v>
      </c>
      <c r="G910" s="9">
        <f>CompoundDensity*F910/10</f>
        <v>5.0463348140987199E-2</v>
      </c>
      <c r="H910" s="11">
        <f>[1]!StoppingPower(Zb,Ab,B910,Zt1_,ElossModel)/ft1_</f>
        <v>5.2152762916666662</v>
      </c>
      <c r="I910" s="11">
        <f>[1]!StoppingPower(Zb,Ab,B910,Zt2_,ElossModel)/ft2_</f>
        <v>6.1620854399999994</v>
      </c>
      <c r="J910" s="11">
        <f t="shared" si="145"/>
        <v>5.4519785787499995</v>
      </c>
      <c r="K910" s="4">
        <f t="shared" si="146"/>
        <v>0.27512509307666583</v>
      </c>
      <c r="L910" s="4">
        <f t="shared" si="142"/>
        <v>4.7500894285865914E-3</v>
      </c>
      <c r="M910" s="5">
        <f t="shared" si="147"/>
        <v>579.20008037195601</v>
      </c>
      <c r="N910" s="5">
        <f t="shared" si="148"/>
        <v>46.25897281906699</v>
      </c>
    </row>
    <row r="911" spans="1:14" x14ac:dyDescent="0.25">
      <c r="A911" s="2">
        <f t="shared" si="143"/>
        <v>4545</v>
      </c>
      <c r="B911" s="6">
        <f t="shared" si="149"/>
        <v>95.713354946004912</v>
      </c>
      <c r="C911" s="4">
        <f>[1]!Energy2Beta(B911)</f>
        <v>0.42151423805864335</v>
      </c>
      <c r="D911" s="4">
        <f t="shared" si="141"/>
        <v>0.1263657534276007</v>
      </c>
      <c r="E911" s="2">
        <f t="shared" si="150"/>
        <v>5</v>
      </c>
      <c r="F911" s="9">
        <f t="shared" si="144"/>
        <v>0.63182876713800351</v>
      </c>
      <c r="G911" s="9">
        <f>CompoundDensity*F911/10</f>
        <v>5.0462268145010925E-2</v>
      </c>
      <c r="H911" s="11">
        <f>[1]!StoppingPower(Zb,Ab,B911,Zt1_,ElossModel)/ft1_</f>
        <v>5.2154564566666668</v>
      </c>
      <c r="I911" s="11">
        <f>[1]!StoppingPower(Zb,Ab,B911,Zt2_,ElossModel)/ft2_</f>
        <v>6.1623071999999999</v>
      </c>
      <c r="J911" s="11">
        <f t="shared" si="145"/>
        <v>5.4521691424999998</v>
      </c>
      <c r="K911" s="4">
        <f t="shared" si="146"/>
        <v>0.27512882124078925</v>
      </c>
      <c r="L911" s="4">
        <f t="shared" si="142"/>
        <v>4.7501537960813658E-3</v>
      </c>
      <c r="M911" s="5">
        <f t="shared" si="147"/>
        <v>579.83190913909402</v>
      </c>
      <c r="N911" s="5">
        <f t="shared" si="148"/>
        <v>46.309435087212002</v>
      </c>
    </row>
    <row r="912" spans="1:14" x14ac:dyDescent="0.25">
      <c r="A912" s="2">
        <f t="shared" si="143"/>
        <v>4550</v>
      </c>
      <c r="B912" s="6">
        <f t="shared" si="149"/>
        <v>95.708604792208831</v>
      </c>
      <c r="C912" s="4">
        <f>[1]!Energy2Beta(B912)</f>
        <v>0.4215052163494401</v>
      </c>
      <c r="D912" s="4">
        <f t="shared" si="141"/>
        <v>0.12636304880939864</v>
      </c>
      <c r="E912" s="2">
        <f t="shared" si="150"/>
        <v>5</v>
      </c>
      <c r="F912" s="9">
        <f t="shared" si="144"/>
        <v>0.63181524404699319</v>
      </c>
      <c r="G912" s="9">
        <f>CompoundDensity*F912/10</f>
        <v>5.04611880963012E-2</v>
      </c>
      <c r="H912" s="11">
        <f>[1]!StoppingPower(Zb,Ab,B912,Zt1_,ElossModel)/ft1_</f>
        <v>5.2156366216666665</v>
      </c>
      <c r="I912" s="11">
        <f>[1]!StoppingPower(Zb,Ab,B912,Zt2_,ElossModel)/ft2_</f>
        <v>6.1625289599999995</v>
      </c>
      <c r="J912" s="11">
        <f t="shared" si="145"/>
        <v>5.4523597062500002</v>
      </c>
      <c r="K912" s="4">
        <f t="shared" si="146"/>
        <v>0.2751325487057748</v>
      </c>
      <c r="L912" s="4">
        <f t="shared" si="142"/>
        <v>4.7502181515053851E-3</v>
      </c>
      <c r="M912" s="5">
        <f t="shared" si="147"/>
        <v>580.46372438314097</v>
      </c>
      <c r="N912" s="5">
        <f t="shared" si="148"/>
        <v>46.359896275308301</v>
      </c>
    </row>
    <row r="913" spans="1:14" x14ac:dyDescent="0.25">
      <c r="A913" s="2">
        <f t="shared" si="143"/>
        <v>4555</v>
      </c>
      <c r="B913" s="6">
        <f t="shared" si="149"/>
        <v>95.703854574057331</v>
      </c>
      <c r="C913" s="4">
        <f>[1]!Energy2Beta(B913)</f>
        <v>0.42149619419973933</v>
      </c>
      <c r="D913" s="4">
        <f t="shared" si="141"/>
        <v>0.12636034405913985</v>
      </c>
      <c r="E913" s="2">
        <f t="shared" si="150"/>
        <v>5</v>
      </c>
      <c r="F913" s="9">
        <f t="shared" si="144"/>
        <v>0.63180172029569925</v>
      </c>
      <c r="G913" s="9">
        <f>CompoundDensity*F913/10</f>
        <v>5.0460107994856604E-2</v>
      </c>
      <c r="H913" s="11">
        <f>[1]!StoppingPower(Zb,Ab,B913,Zt1_,ElossModel)/ft1_</f>
        <v>5.2158167866666663</v>
      </c>
      <c r="I913" s="11">
        <f>[1]!StoppingPower(Zb,Ab,B913,Zt2_,ElossModel)/ft2_</f>
        <v>6.1627507199999991</v>
      </c>
      <c r="J913" s="11">
        <f t="shared" si="145"/>
        <v>5.4525502699999997</v>
      </c>
      <c r="K913" s="4">
        <f t="shared" si="146"/>
        <v>0.27513627547158453</v>
      </c>
      <c r="L913" s="4">
        <f t="shared" si="142"/>
        <v>4.7502824948579946E-3</v>
      </c>
      <c r="M913" s="5">
        <f t="shared" si="147"/>
        <v>581.09552610343667</v>
      </c>
      <c r="N913" s="5">
        <f t="shared" si="148"/>
        <v>46.41035638330316</v>
      </c>
    </row>
    <row r="914" spans="1:14" x14ac:dyDescent="0.25">
      <c r="A914" s="2">
        <f t="shared" si="143"/>
        <v>4560</v>
      </c>
      <c r="B914" s="6">
        <f t="shared" si="149"/>
        <v>95.699104291562477</v>
      </c>
      <c r="C914" s="4">
        <f>[1]!Energy2Beta(B914)</f>
        <v>0.42148717160952803</v>
      </c>
      <c r="D914" s="4">
        <f t="shared" si="141"/>
        <v>0.12635763917682041</v>
      </c>
      <c r="E914" s="2">
        <f t="shared" si="150"/>
        <v>5</v>
      </c>
      <c r="F914" s="9">
        <f t="shared" si="144"/>
        <v>0.63178819588410207</v>
      </c>
      <c r="G914" s="9">
        <f>CompoundDensity*F914/10</f>
        <v>5.0459027840675574E-2</v>
      </c>
      <c r="H914" s="11">
        <f>[1]!StoppingPower(Zb,Ab,B914,Zt1_,ElossModel)/ft1_</f>
        <v>5.216006960833333</v>
      </c>
      <c r="I914" s="11">
        <f>[1]!StoppingPower(Zb,Ab,B914,Zt2_,ElossModel)/ft2_</f>
        <v>6.1629724800000005</v>
      </c>
      <c r="J914" s="11">
        <f t="shared" si="145"/>
        <v>5.4527483406249999</v>
      </c>
      <c r="K914" s="4">
        <f t="shared" si="146"/>
        <v>0.27514038032779442</v>
      </c>
      <c r="L914" s="4">
        <f t="shared" si="142"/>
        <v>4.7503533660165301E-3</v>
      </c>
      <c r="M914" s="5">
        <f t="shared" si="147"/>
        <v>581.72731429932082</v>
      </c>
      <c r="N914" s="5">
        <f t="shared" si="148"/>
        <v>46.460815411143834</v>
      </c>
    </row>
    <row r="915" spans="1:14" x14ac:dyDescent="0.25">
      <c r="A915" s="2">
        <f t="shared" si="143"/>
        <v>4565</v>
      </c>
      <c r="B915" s="6">
        <f t="shared" si="149"/>
        <v>95.694353938196457</v>
      </c>
      <c r="C915" s="4">
        <f>[1]!Energy2Beta(B915)</f>
        <v>0.42147814856637106</v>
      </c>
      <c r="D915" s="4">
        <f t="shared" si="141"/>
        <v>0.12635493415871238</v>
      </c>
      <c r="E915" s="2">
        <f t="shared" si="150"/>
        <v>5</v>
      </c>
      <c r="F915" s="9">
        <f t="shared" si="144"/>
        <v>0.63177467079356187</v>
      </c>
      <c r="G915" s="9">
        <f>CompoundDensity*F915/10</f>
        <v>5.0457947632269406E-2</v>
      </c>
      <c r="H915" s="11">
        <f>[1]!StoppingPower(Zb,Ab,B915,Zt1_,ElossModel)/ft1_</f>
        <v>5.2161871258333328</v>
      </c>
      <c r="I915" s="11">
        <f>[1]!StoppingPower(Zb,Ab,B915,Zt2_,ElossModel)/ft2_</f>
        <v>6.1631942400000002</v>
      </c>
      <c r="J915" s="11">
        <f t="shared" si="145"/>
        <v>5.4529389043749994</v>
      </c>
      <c r="K915" s="4">
        <f t="shared" si="146"/>
        <v>0.27514410567891823</v>
      </c>
      <c r="L915" s="4">
        <f t="shared" si="142"/>
        <v>4.750417684944306E-3</v>
      </c>
      <c r="M915" s="5">
        <f t="shared" si="147"/>
        <v>582.35908897011439</v>
      </c>
      <c r="N915" s="5">
        <f t="shared" si="148"/>
        <v>46.511273358776101</v>
      </c>
    </row>
    <row r="916" spans="1:14" x14ac:dyDescent="0.25">
      <c r="A916" s="2">
        <f t="shared" si="143"/>
        <v>4570</v>
      </c>
      <c r="B916" s="6">
        <f t="shared" si="149"/>
        <v>95.689603520511511</v>
      </c>
      <c r="C916" s="4">
        <f>[1]!Energy2Beta(B916)</f>
        <v>0.4214691250826777</v>
      </c>
      <c r="D916" s="4">
        <f t="shared" si="141"/>
        <v>0.12635222900853596</v>
      </c>
      <c r="E916" s="2">
        <f t="shared" si="150"/>
        <v>5</v>
      </c>
      <c r="F916" s="9">
        <f t="shared" si="144"/>
        <v>0.63176114504267977</v>
      </c>
      <c r="G916" s="9">
        <f>CompoundDensity*F916/10</f>
        <v>5.0456867371123704E-2</v>
      </c>
      <c r="H916" s="11">
        <f>[1]!StoppingPower(Zb,Ab,B916,Zt1_,ElossModel)/ft1_</f>
        <v>5.2163672908333334</v>
      </c>
      <c r="I916" s="11">
        <f>[1]!StoppingPower(Zb,Ab,B916,Zt2_,ElossModel)/ft2_</f>
        <v>6.1634159999999998</v>
      </c>
      <c r="J916" s="11">
        <f t="shared" si="145"/>
        <v>5.4531294681250007</v>
      </c>
      <c r="K916" s="4">
        <f t="shared" si="146"/>
        <v>0.27514783033074952</v>
      </c>
      <c r="L916" s="4">
        <f t="shared" si="142"/>
        <v>4.7504819917986579E-3</v>
      </c>
      <c r="M916" s="5">
        <f t="shared" si="147"/>
        <v>582.99085011515706</v>
      </c>
      <c r="N916" s="5">
        <f t="shared" si="148"/>
        <v>46.561730226147226</v>
      </c>
    </row>
    <row r="917" spans="1:14" x14ac:dyDescent="0.25">
      <c r="A917" s="2">
        <f t="shared" si="143"/>
        <v>4575</v>
      </c>
      <c r="B917" s="6">
        <f t="shared" si="149"/>
        <v>95.684853038519719</v>
      </c>
      <c r="C917" s="4">
        <f>[1]!Energy2Beta(B917)</f>
        <v>0.42146010115843546</v>
      </c>
      <c r="D917" s="4">
        <f t="shared" si="141"/>
        <v>0.12634952372628735</v>
      </c>
      <c r="E917" s="2">
        <f t="shared" si="150"/>
        <v>5</v>
      </c>
      <c r="F917" s="9">
        <f t="shared" si="144"/>
        <v>0.6317476186314368</v>
      </c>
      <c r="G917" s="9">
        <f>CompoundDensity*F917/10</f>
        <v>5.0455787057236967E-2</v>
      </c>
      <c r="H917" s="11">
        <f>[1]!StoppingPower(Zb,Ab,B917,Zt1_,ElossModel)/ft1_</f>
        <v>5.2165474558333331</v>
      </c>
      <c r="I917" s="11">
        <f>[1]!StoppingPower(Zb,Ab,B917,Zt2_,ElossModel)/ft2_</f>
        <v>6.1636377600000003</v>
      </c>
      <c r="J917" s="11">
        <f t="shared" si="145"/>
        <v>5.4533200318750001</v>
      </c>
      <c r="K917" s="4">
        <f t="shared" si="146"/>
        <v>0.27515155428324972</v>
      </c>
      <c r="L917" s="4">
        <f t="shared" si="142"/>
        <v>4.750546286578919E-3</v>
      </c>
      <c r="M917" s="5">
        <f t="shared" si="147"/>
        <v>583.62259773378855</v>
      </c>
      <c r="N917" s="5">
        <f t="shared" si="148"/>
        <v>46.612186013204465</v>
      </c>
    </row>
    <row r="918" spans="1:14" x14ac:dyDescent="0.25">
      <c r="A918" s="2">
        <f t="shared" si="143"/>
        <v>4580</v>
      </c>
      <c r="B918" s="6">
        <f t="shared" si="149"/>
        <v>95.680102492233146</v>
      </c>
      <c r="C918" s="4">
        <f>[1]!Energy2Beta(B918)</f>
        <v>0.42145107679363097</v>
      </c>
      <c r="D918" s="4">
        <f t="shared" si="141"/>
        <v>0.12634681831196262</v>
      </c>
      <c r="E918" s="2">
        <f t="shared" si="150"/>
        <v>5</v>
      </c>
      <c r="F918" s="9">
        <f t="shared" si="144"/>
        <v>0.63173409155981308</v>
      </c>
      <c r="G918" s="9">
        <f>CompoundDensity*F918/10</f>
        <v>5.0454706690607587E-2</v>
      </c>
      <c r="H918" s="11">
        <f>[1]!StoppingPower(Zb,Ab,B918,Zt1_,ElossModel)/ft1_</f>
        <v>5.2167376299999999</v>
      </c>
      <c r="I918" s="11">
        <f>[1]!StoppingPower(Zb,Ab,B918,Zt2_,ElossModel)/ft2_</f>
        <v>6.1638595199999999</v>
      </c>
      <c r="J918" s="11">
        <f t="shared" si="145"/>
        <v>5.4535181024999995</v>
      </c>
      <c r="K918" s="4">
        <f t="shared" si="146"/>
        <v>0.27515565629355632</v>
      </c>
      <c r="L918" s="4">
        <f t="shared" si="142"/>
        <v>4.7506171086023679E-3</v>
      </c>
      <c r="M918" s="5">
        <f t="shared" si="147"/>
        <v>584.25433182534834</v>
      </c>
      <c r="N918" s="5">
        <f t="shared" si="148"/>
        <v>46.662640719895073</v>
      </c>
    </row>
    <row r="919" spans="1:14" x14ac:dyDescent="0.25">
      <c r="A919" s="2">
        <f t="shared" si="143"/>
        <v>4585</v>
      </c>
      <c r="B919" s="6">
        <f t="shared" si="149"/>
        <v>95.675351875124548</v>
      </c>
      <c r="C919" s="4">
        <f>[1]!Energy2Beta(B919)</f>
        <v>0.4214420519758289</v>
      </c>
      <c r="D919" s="4">
        <f t="shared" si="141"/>
        <v>0.12634411276183374</v>
      </c>
      <c r="E919" s="2">
        <f t="shared" si="150"/>
        <v>5</v>
      </c>
      <c r="F919" s="9">
        <f t="shared" si="144"/>
        <v>0.63172056380916874</v>
      </c>
      <c r="G919" s="9">
        <f>CompoundDensity*F919/10</f>
        <v>5.0453626269746879E-2</v>
      </c>
      <c r="H919" s="11">
        <f>[1]!StoppingPower(Zb,Ab,B919,Zt1_,ElossModel)/ft1_</f>
        <v>5.2169177949999996</v>
      </c>
      <c r="I919" s="11">
        <f>[1]!StoppingPower(Zb,Ab,B919,Zt2_,ElossModel)/ft2_</f>
        <v>6.1640812800000004</v>
      </c>
      <c r="J919" s="11">
        <f t="shared" si="145"/>
        <v>5.4537086662499998</v>
      </c>
      <c r="K919" s="4">
        <f t="shared" si="146"/>
        <v>0.27515937883105723</v>
      </c>
      <c r="L919" s="4">
        <f t="shared" si="142"/>
        <v>4.7506813789523856E-3</v>
      </c>
      <c r="M919" s="5">
        <f t="shared" si="147"/>
        <v>584.8860523891575</v>
      </c>
      <c r="N919" s="5">
        <f t="shared" si="148"/>
        <v>46.713094346164823</v>
      </c>
    </row>
    <row r="920" spans="1:14" x14ac:dyDescent="0.25">
      <c r="A920" s="2">
        <f t="shared" si="143"/>
        <v>4590</v>
      </c>
      <c r="B920" s="6">
        <f t="shared" si="149"/>
        <v>95.670601193745597</v>
      </c>
      <c r="C920" s="4">
        <f>[1]!Energy2Beta(B920)</f>
        <v>0.4214330267174391</v>
      </c>
      <c r="D920" s="4">
        <f t="shared" si="141"/>
        <v>0.12634140707962108</v>
      </c>
      <c r="E920" s="2">
        <f t="shared" si="150"/>
        <v>5</v>
      </c>
      <c r="F920" s="9">
        <f t="shared" si="144"/>
        <v>0.63170703539810535</v>
      </c>
      <c r="G920" s="9">
        <f>CompoundDensity*F920/10</f>
        <v>5.0452545796140481E-2</v>
      </c>
      <c r="H920" s="11">
        <f>[1]!StoppingPower(Zb,Ab,B920,Zt1_,ElossModel)/ft1_</f>
        <v>5.2170979600000003</v>
      </c>
      <c r="I920" s="11">
        <f>[1]!StoppingPower(Zb,Ab,B920,Zt2_,ElossModel)/ft2_</f>
        <v>6.1643030400000001</v>
      </c>
      <c r="J920" s="11">
        <f t="shared" si="145"/>
        <v>5.4538992300000002</v>
      </c>
      <c r="K920" s="4">
        <f t="shared" si="146"/>
        <v>0.27516310066911032</v>
      </c>
      <c r="L920" s="4">
        <f t="shared" si="142"/>
        <v>4.7507456372262967E-3</v>
      </c>
      <c r="M920" s="5">
        <f t="shared" si="147"/>
        <v>585.51775942455561</v>
      </c>
      <c r="N920" s="5">
        <f t="shared" si="148"/>
        <v>46.763546891960964</v>
      </c>
    </row>
    <row r="921" spans="1:14" x14ac:dyDescent="0.25">
      <c r="A921" s="2">
        <f t="shared" si="143"/>
        <v>4595</v>
      </c>
      <c r="B921" s="6">
        <f t="shared" si="149"/>
        <v>95.665850448108372</v>
      </c>
      <c r="C921" s="4">
        <f>[1]!Energy2Beta(B921)</f>
        <v>0.42142400101844868</v>
      </c>
      <c r="D921" s="4">
        <f t="shared" si="141"/>
        <v>0.12633870126532074</v>
      </c>
      <c r="E921" s="2">
        <f t="shared" si="150"/>
        <v>5</v>
      </c>
      <c r="F921" s="9">
        <f t="shared" si="144"/>
        <v>0.6316935063266037</v>
      </c>
      <c r="G921" s="9">
        <f>CompoundDensity*F921/10</f>
        <v>5.0451465269786853E-2</v>
      </c>
      <c r="H921" s="11">
        <f>[1]!StoppingPower(Zb,Ab,B921,Zt1_,ElossModel)/ft1_</f>
        <v>5.217278125</v>
      </c>
      <c r="I921" s="11">
        <f>[1]!StoppingPower(Zb,Ab,B921,Zt2_,ElossModel)/ft2_</f>
        <v>6.1645197600000001</v>
      </c>
      <c r="J921" s="11">
        <f t="shared" si="145"/>
        <v>5.4540885337500002</v>
      </c>
      <c r="K921" s="4">
        <f t="shared" si="146"/>
        <v>0.27516675823883086</v>
      </c>
      <c r="L921" s="4">
        <f t="shared" si="142"/>
        <v>4.7508087858946701E-3</v>
      </c>
      <c r="M921" s="5">
        <f t="shared" si="147"/>
        <v>586.14945293088226</v>
      </c>
      <c r="N921" s="5">
        <f t="shared" si="148"/>
        <v>46.813998357230751</v>
      </c>
    </row>
    <row r="922" spans="1:14" x14ac:dyDescent="0.25">
      <c r="A922" s="2">
        <f t="shared" si="143"/>
        <v>4600</v>
      </c>
      <c r="B922" s="6">
        <f t="shared" si="149"/>
        <v>95.661099639322472</v>
      </c>
      <c r="C922" s="4">
        <f>[1]!Energy2Beta(B922)</f>
        <v>0.42141497488093016</v>
      </c>
      <c r="D922" s="4">
        <f t="shared" si="141"/>
        <v>0.12633599531955406</v>
      </c>
      <c r="E922" s="2">
        <f t="shared" si="150"/>
        <v>5</v>
      </c>
      <c r="F922" s="9">
        <f t="shared" si="144"/>
        <v>0.63167997659777031</v>
      </c>
      <c r="G922" s="9">
        <f>CompoundDensity*F922/10</f>
        <v>5.0450384690934123E-2</v>
      </c>
      <c r="H922" s="11">
        <f>[1]!StoppingPower(Zb,Ab,B922,Zt1_,ElossModel)/ft1_</f>
        <v>5.2174682991666668</v>
      </c>
      <c r="I922" s="11">
        <f>[1]!StoppingPower(Zb,Ab,B922,Zt2_,ElossModel)/ft2_</f>
        <v>6.1647415199999998</v>
      </c>
      <c r="J922" s="11">
        <f t="shared" si="145"/>
        <v>5.4542866043749996</v>
      </c>
      <c r="K922" s="4">
        <f t="shared" si="146"/>
        <v>0.27517085740532754</v>
      </c>
      <c r="L922" s="4">
        <f t="shared" si="142"/>
        <v>4.7508795588191762E-3</v>
      </c>
      <c r="M922" s="5">
        <f t="shared" si="147"/>
        <v>586.78113290748001</v>
      </c>
      <c r="N922" s="5">
        <f t="shared" si="148"/>
        <v>46.864448741921684</v>
      </c>
    </row>
    <row r="923" spans="1:14" x14ac:dyDescent="0.25">
      <c r="A923" s="2">
        <f t="shared" si="143"/>
        <v>4605</v>
      </c>
      <c r="B923" s="6">
        <f t="shared" si="149"/>
        <v>95.656348759763659</v>
      </c>
      <c r="C923" s="4">
        <f>[1]!Energy2Beta(B923)</f>
        <v>0.42140594829036188</v>
      </c>
      <c r="D923" s="4">
        <f t="shared" si="141"/>
        <v>0.12633328923796758</v>
      </c>
      <c r="E923" s="2">
        <f t="shared" si="150"/>
        <v>5</v>
      </c>
      <c r="F923" s="9">
        <f t="shared" si="144"/>
        <v>0.63166644618983792</v>
      </c>
      <c r="G923" s="9">
        <f>CompoundDensity*F923/10</f>
        <v>5.0449304057843779E-2</v>
      </c>
      <c r="H923" s="11">
        <f>[1]!StoppingPower(Zb,Ab,B923,Zt1_,ElossModel)/ft1_</f>
        <v>5.2176484641666665</v>
      </c>
      <c r="I923" s="11">
        <f>[1]!StoppingPower(Zb,Ab,B923,Zt2_,ElossModel)/ft2_</f>
        <v>6.1649632800000003</v>
      </c>
      <c r="J923" s="11">
        <f t="shared" si="145"/>
        <v>5.4544771681249999</v>
      </c>
      <c r="K923" s="4">
        <f t="shared" si="146"/>
        <v>0.27517457713130478</v>
      </c>
      <c r="L923" s="4">
        <f t="shared" si="142"/>
        <v>4.7509437806276776E-3</v>
      </c>
      <c r="M923" s="5">
        <f t="shared" si="147"/>
        <v>587.41279935366981</v>
      </c>
      <c r="N923" s="5">
        <f t="shared" si="148"/>
        <v>46.914898045979527</v>
      </c>
    </row>
    <row r="924" spans="1:14" x14ac:dyDescent="0.25">
      <c r="A924" s="2">
        <f t="shared" si="143"/>
        <v>4610</v>
      </c>
      <c r="B924" s="6">
        <f t="shared" si="149"/>
        <v>95.651597815983038</v>
      </c>
      <c r="C924" s="4">
        <f>[1]!Energy2Beta(B924)</f>
        <v>0.42139692125915462</v>
      </c>
      <c r="D924" s="4">
        <f t="shared" si="141"/>
        <v>0.12633058302428196</v>
      </c>
      <c r="E924" s="2">
        <f t="shared" si="150"/>
        <v>5</v>
      </c>
      <c r="F924" s="9">
        <f t="shared" si="144"/>
        <v>0.63165291512140986</v>
      </c>
      <c r="G924" s="9">
        <f>CompoundDensity*F924/10</f>
        <v>5.0448223372001645E-2</v>
      </c>
      <c r="H924" s="11">
        <f>[1]!StoppingPower(Zb,Ab,B924,Zt1_,ElossModel)/ft1_</f>
        <v>5.2178286291666662</v>
      </c>
      <c r="I924" s="11">
        <f>[1]!StoppingPower(Zb,Ab,B924,Zt2_,ElossModel)/ft2_</f>
        <v>6.1651850399999999</v>
      </c>
      <c r="J924" s="11">
        <f t="shared" si="145"/>
        <v>5.4546677318749994</v>
      </c>
      <c r="K924" s="4">
        <f t="shared" si="146"/>
        <v>0.27517829615767953</v>
      </c>
      <c r="L924" s="4">
        <f t="shared" si="142"/>
        <v>4.7510079903574044E-3</v>
      </c>
      <c r="M924" s="5">
        <f t="shared" si="147"/>
        <v>588.04445226879125</v>
      </c>
      <c r="N924" s="5">
        <f t="shared" si="148"/>
        <v>46.965346269351528</v>
      </c>
    </row>
    <row r="925" spans="1:14" x14ac:dyDescent="0.25">
      <c r="A925" s="2">
        <f t="shared" si="143"/>
        <v>4615</v>
      </c>
      <c r="B925" s="6">
        <f t="shared" si="149"/>
        <v>95.646846807992688</v>
      </c>
      <c r="C925" s="4">
        <f>[1]!Energy2Beta(B925)</f>
        <v>0.42138789378729558</v>
      </c>
      <c r="D925" s="4">
        <f t="shared" si="141"/>
        <v>0.12632787667849335</v>
      </c>
      <c r="E925" s="2">
        <f t="shared" si="150"/>
        <v>5</v>
      </c>
      <c r="F925" s="9">
        <f t="shared" si="144"/>
        <v>0.63163938339246672</v>
      </c>
      <c r="G925" s="9">
        <f>CompoundDensity*F925/10</f>
        <v>5.044714263340614E-2</v>
      </c>
      <c r="H925" s="11">
        <f>[1]!StoppingPower(Zb,Ab,B925,Zt1_,ElossModel)/ft1_</f>
        <v>5.2180087941666669</v>
      </c>
      <c r="I925" s="11">
        <f>[1]!StoppingPower(Zb,Ab,B925,Zt2_,ElossModel)/ft2_</f>
        <v>6.1654068000000004</v>
      </c>
      <c r="J925" s="11">
        <f t="shared" si="145"/>
        <v>5.4548582956249998</v>
      </c>
      <c r="K925" s="4">
        <f t="shared" si="146"/>
        <v>0.2751820144844131</v>
      </c>
      <c r="L925" s="4">
        <f t="shared" si="142"/>
        <v>4.7510721880076861E-3</v>
      </c>
      <c r="M925" s="5">
        <f t="shared" si="147"/>
        <v>588.67609165218369</v>
      </c>
      <c r="N925" s="5">
        <f t="shared" si="148"/>
        <v>47.015793411984937</v>
      </c>
    </row>
    <row r="926" spans="1:14" x14ac:dyDescent="0.25">
      <c r="A926" s="2">
        <f t="shared" si="143"/>
        <v>4620</v>
      </c>
      <c r="B926" s="6">
        <f t="shared" si="149"/>
        <v>95.642095735804673</v>
      </c>
      <c r="C926" s="4">
        <f>[1]!Energy2Beta(B926)</f>
        <v>0.42137886587477169</v>
      </c>
      <c r="D926" s="4">
        <f t="shared" si="141"/>
        <v>0.1263251702005978</v>
      </c>
      <c r="E926" s="2">
        <f t="shared" si="150"/>
        <v>5</v>
      </c>
      <c r="F926" s="9">
        <f t="shared" si="144"/>
        <v>0.63162585100298907</v>
      </c>
      <c r="G926" s="9">
        <f>CompoundDensity*F926/10</f>
        <v>5.0446061842055724E-2</v>
      </c>
      <c r="H926" s="11">
        <f>[1]!StoppingPower(Zb,Ab,B926,Zt1_,ElossModel)/ft1_</f>
        <v>5.2181889591666666</v>
      </c>
      <c r="I926" s="11">
        <f>[1]!StoppingPower(Zb,Ab,B926,Zt2_,ElossModel)/ft2_</f>
        <v>6.16562856</v>
      </c>
      <c r="J926" s="11">
        <f t="shared" si="145"/>
        <v>5.4550488593749993</v>
      </c>
      <c r="K926" s="4">
        <f t="shared" si="146"/>
        <v>0.27518573211146674</v>
      </c>
      <c r="L926" s="4">
        <f t="shared" si="142"/>
        <v>4.7511363735778557E-3</v>
      </c>
      <c r="M926" s="5">
        <f t="shared" si="147"/>
        <v>589.30771750318672</v>
      </c>
      <c r="N926" s="5">
        <f t="shared" si="148"/>
        <v>47.06623947382699</v>
      </c>
    </row>
    <row r="927" spans="1:14" x14ac:dyDescent="0.25">
      <c r="A927" s="2">
        <f t="shared" si="143"/>
        <v>4625</v>
      </c>
      <c r="B927" s="6">
        <f t="shared" si="149"/>
        <v>95.637344599431103</v>
      </c>
      <c r="C927" s="4">
        <f>[1]!Energy2Beta(B927)</f>
        <v>0.42136983752157048</v>
      </c>
      <c r="D927" s="4">
        <f t="shared" si="141"/>
        <v>0.12632246359059163</v>
      </c>
      <c r="E927" s="2">
        <f t="shared" si="150"/>
        <v>5</v>
      </c>
      <c r="F927" s="9">
        <f t="shared" si="144"/>
        <v>0.63161231795295814</v>
      </c>
      <c r="G927" s="9">
        <f>CompoundDensity*F927/10</f>
        <v>5.0444980997948904E-2</v>
      </c>
      <c r="H927" s="11">
        <f>[1]!StoppingPower(Zb,Ab,B927,Zt1_,ElossModel)/ft1_</f>
        <v>5.2183791333333325</v>
      </c>
      <c r="I927" s="11">
        <f>[1]!StoppingPower(Zb,Ab,B927,Zt2_,ElossModel)/ft2_</f>
        <v>6.1658503199999997</v>
      </c>
      <c r="J927" s="11">
        <f t="shared" si="145"/>
        <v>5.4552469299999995</v>
      </c>
      <c r="K927" s="4">
        <f t="shared" si="146"/>
        <v>0.27518982772296907</v>
      </c>
      <c r="L927" s="4">
        <f t="shared" si="142"/>
        <v>4.7512070851246768E-3</v>
      </c>
      <c r="M927" s="5">
        <f t="shared" si="147"/>
        <v>589.93932982113972</v>
      </c>
      <c r="N927" s="5">
        <f t="shared" si="148"/>
        <v>47.116684454824941</v>
      </c>
    </row>
    <row r="928" spans="1:14" x14ac:dyDescent="0.25">
      <c r="A928" s="2">
        <f t="shared" si="143"/>
        <v>4630</v>
      </c>
      <c r="B928" s="6">
        <f t="shared" si="149"/>
        <v>95.632593392345981</v>
      </c>
      <c r="C928" s="4">
        <f>[1]!Energy2Beta(B928)</f>
        <v>0.42136080871525461</v>
      </c>
      <c r="D928" s="4">
        <f t="shared" si="141"/>
        <v>0.12631975684474617</v>
      </c>
      <c r="E928" s="2">
        <f t="shared" si="150"/>
        <v>5</v>
      </c>
      <c r="F928" s="9">
        <f t="shared" si="144"/>
        <v>0.63159878422373084</v>
      </c>
      <c r="G928" s="9">
        <f>CompoundDensity*F928/10</f>
        <v>5.0443900099596706E-2</v>
      </c>
      <c r="H928" s="11">
        <f>[1]!StoppingPower(Zb,Ab,B928,Zt1_,ElossModel)/ft1_</f>
        <v>5.2185592983333331</v>
      </c>
      <c r="I928" s="11">
        <f>[1]!StoppingPower(Zb,Ab,B928,Zt2_,ElossModel)/ft2_</f>
        <v>6.1660720800000002</v>
      </c>
      <c r="J928" s="11">
        <f t="shared" si="145"/>
        <v>5.4554374937499999</v>
      </c>
      <c r="K928" s="4">
        <f t="shared" si="146"/>
        <v>0.27519354393431922</v>
      </c>
      <c r="L928" s="4">
        <f t="shared" si="142"/>
        <v>4.7512712462524434E-3</v>
      </c>
      <c r="M928" s="5">
        <f t="shared" si="147"/>
        <v>590.57092860536341</v>
      </c>
      <c r="N928" s="5">
        <f t="shared" si="148"/>
        <v>47.167128354924536</v>
      </c>
    </row>
    <row r="929" spans="1:14" x14ac:dyDescent="0.25">
      <c r="A929" s="2">
        <f t="shared" si="143"/>
        <v>4635</v>
      </c>
      <c r="B929" s="6">
        <f t="shared" si="149"/>
        <v>95.627842121099732</v>
      </c>
      <c r="C929" s="4">
        <f>[1]!Energy2Beta(B929)</f>
        <v>0.42135177946823543</v>
      </c>
      <c r="D929" s="4">
        <f t="shared" si="141"/>
        <v>0.12631704996678231</v>
      </c>
      <c r="E929" s="2">
        <f t="shared" si="150"/>
        <v>5</v>
      </c>
      <c r="F929" s="9">
        <f t="shared" si="144"/>
        <v>0.63158524983391151</v>
      </c>
      <c r="G929" s="9">
        <f>CompoundDensity*F929/10</f>
        <v>5.0442819148485009E-2</v>
      </c>
      <c r="H929" s="11">
        <f>[1]!StoppingPower(Zb,Ab,B929,Zt1_,ElossModel)/ft1_</f>
        <v>5.2187394633333337</v>
      </c>
      <c r="I929" s="11">
        <f>[1]!StoppingPower(Zb,Ab,B929,Zt2_,ElossModel)/ft2_</f>
        <v>6.1662938399999998</v>
      </c>
      <c r="J929" s="11">
        <f t="shared" si="145"/>
        <v>5.4556280575000002</v>
      </c>
      <c r="K929" s="4">
        <f t="shared" si="146"/>
        <v>0.27519725944587309</v>
      </c>
      <c r="L929" s="4">
        <f t="shared" si="142"/>
        <v>4.7513353952980883E-3</v>
      </c>
      <c r="M929" s="5">
        <f t="shared" si="147"/>
        <v>591.20251385519737</v>
      </c>
      <c r="N929" s="5">
        <f t="shared" si="148"/>
        <v>47.217571174073022</v>
      </c>
    </row>
    <row r="930" spans="1:14" x14ac:dyDescent="0.25">
      <c r="A930" s="2">
        <f t="shared" si="143"/>
        <v>4640</v>
      </c>
      <c r="B930" s="6">
        <f t="shared" si="149"/>
        <v>95.623090785704434</v>
      </c>
      <c r="C930" s="4">
        <f>[1]!Energy2Beta(B930)</f>
        <v>0.42134274978050007</v>
      </c>
      <c r="D930" s="4">
        <f t="shared" si="141"/>
        <v>0.12631434295669611</v>
      </c>
      <c r="E930" s="2">
        <f t="shared" si="150"/>
        <v>5</v>
      </c>
      <c r="F930" s="9">
        <f t="shared" si="144"/>
        <v>0.63157171478348051</v>
      </c>
      <c r="G930" s="9">
        <f>CompoundDensity*F930/10</f>
        <v>5.0441738144612239E-2</v>
      </c>
      <c r="H930" s="11">
        <f>[1]!StoppingPower(Zb,Ab,B930,Zt1_,ElossModel)/ft1_</f>
        <v>5.2189196283333334</v>
      </c>
      <c r="I930" s="11">
        <f>[1]!StoppingPower(Zb,Ab,B930,Zt2_,ElossModel)/ft2_</f>
        <v>6.1665156000000003</v>
      </c>
      <c r="J930" s="11">
        <f t="shared" si="145"/>
        <v>5.4558186212499997</v>
      </c>
      <c r="K930" s="4">
        <f t="shared" si="146"/>
        <v>0.27520097425759188</v>
      </c>
      <c r="L930" s="4">
        <f t="shared" si="142"/>
        <v>4.7513995322609418E-3</v>
      </c>
      <c r="M930" s="5">
        <f t="shared" si="147"/>
        <v>591.83408556998086</v>
      </c>
      <c r="N930" s="5">
        <f t="shared" si="148"/>
        <v>47.268012912217635</v>
      </c>
    </row>
    <row r="931" spans="1:14" x14ac:dyDescent="0.25">
      <c r="A931" s="2">
        <f t="shared" si="143"/>
        <v>4645</v>
      </c>
      <c r="B931" s="6">
        <f t="shared" si="149"/>
        <v>95.618339386172167</v>
      </c>
      <c r="C931" s="4">
        <f>[1]!Energy2Beta(B931)</f>
        <v>0.42133371965203598</v>
      </c>
      <c r="D931" s="4">
        <f t="shared" si="141"/>
        <v>0.12631163581448387</v>
      </c>
      <c r="E931" s="2">
        <f t="shared" si="150"/>
        <v>5</v>
      </c>
      <c r="F931" s="9">
        <f t="shared" si="144"/>
        <v>0.6315581790724194</v>
      </c>
      <c r="G931" s="9">
        <f>CompoundDensity*F931/10</f>
        <v>5.0440657087976917E-2</v>
      </c>
      <c r="H931" s="11">
        <f>[1]!StoppingPower(Zb,Ab,B931,Zt1_,ElossModel)/ft1_</f>
        <v>5.2191098025000002</v>
      </c>
      <c r="I931" s="11">
        <f>[1]!StoppingPower(Zb,Ab,B931,Zt2_,ElossModel)/ft2_</f>
        <v>6.1667373599999999</v>
      </c>
      <c r="J931" s="11">
        <f t="shared" si="145"/>
        <v>5.4560166918749999</v>
      </c>
      <c r="K931" s="4">
        <f t="shared" si="146"/>
        <v>0.27520506702114511</v>
      </c>
      <c r="L931" s="4">
        <f t="shared" si="142"/>
        <v>4.7514701946373555E-3</v>
      </c>
      <c r="M931" s="5">
        <f t="shared" si="147"/>
        <v>592.46564374905324</v>
      </c>
      <c r="N931" s="5">
        <f t="shared" si="148"/>
        <v>47.318453569305611</v>
      </c>
    </row>
    <row r="932" spans="1:14" x14ac:dyDescent="0.25">
      <c r="A932" s="2">
        <f t="shared" si="143"/>
        <v>4650</v>
      </c>
      <c r="B932" s="6">
        <f t="shared" si="149"/>
        <v>95.613587915977533</v>
      </c>
      <c r="C932" s="4">
        <f>[1]!Energy2Beta(B932)</f>
        <v>0.42132468907040477</v>
      </c>
      <c r="D932" s="4">
        <f t="shared" si="141"/>
        <v>0.12630892853641665</v>
      </c>
      <c r="E932" s="2">
        <f t="shared" si="150"/>
        <v>5</v>
      </c>
      <c r="F932" s="9">
        <f t="shared" si="144"/>
        <v>0.63154464268208321</v>
      </c>
      <c r="G932" s="9">
        <f>CompoundDensity*F932/10</f>
        <v>5.0439575977089937E-2</v>
      </c>
      <c r="H932" s="11">
        <f>[1]!StoppingPower(Zb,Ab,B932,Zt1_,ElossModel)/ft1_</f>
        <v>5.2192899675</v>
      </c>
      <c r="I932" s="11">
        <f>[1]!StoppingPower(Zb,Ab,B932,Zt2_,ElossModel)/ft2_</f>
        <v>6.1669591199999996</v>
      </c>
      <c r="J932" s="11">
        <f t="shared" si="145"/>
        <v>5.4562072556249994</v>
      </c>
      <c r="K932" s="4">
        <f t="shared" si="146"/>
        <v>0.27520878041684654</v>
      </c>
      <c r="L932" s="4">
        <f t="shared" si="142"/>
        <v>4.7515343071523877E-3</v>
      </c>
      <c r="M932" s="5">
        <f t="shared" si="147"/>
        <v>593.09718839173536</v>
      </c>
      <c r="N932" s="5">
        <f t="shared" si="148"/>
        <v>47.368893145282698</v>
      </c>
    </row>
    <row r="933" spans="1:14" x14ac:dyDescent="0.25">
      <c r="A933" s="2">
        <f t="shared" si="143"/>
        <v>4655</v>
      </c>
      <c r="B933" s="6">
        <f t="shared" si="149"/>
        <v>95.608836381670386</v>
      </c>
      <c r="C933" s="4">
        <f>[1]!Energy2Beta(B933)</f>
        <v>0.42131565804801924</v>
      </c>
      <c r="D933" s="4">
        <f t="shared" si="141"/>
        <v>0.1263062211262157</v>
      </c>
      <c r="E933" s="2">
        <f t="shared" si="150"/>
        <v>5</v>
      </c>
      <c r="F933" s="9">
        <f t="shared" si="144"/>
        <v>0.6315311056310785</v>
      </c>
      <c r="G933" s="9">
        <f>CompoundDensity*F933/10</f>
        <v>5.0438494813437353E-2</v>
      </c>
      <c r="H933" s="11">
        <f>[1]!StoppingPower(Zb,Ab,B933,Zt1_,ElossModel)/ft1_</f>
        <v>5.2194701324999997</v>
      </c>
      <c r="I933" s="11">
        <f>[1]!StoppingPower(Zb,Ab,B933,Zt2_,ElossModel)/ft2_</f>
        <v>6.1671808800000001</v>
      </c>
      <c r="J933" s="11">
        <f t="shared" si="145"/>
        <v>5.4563978193749998</v>
      </c>
      <c r="K933" s="4">
        <f t="shared" si="146"/>
        <v>0.27521249311259682</v>
      </c>
      <c r="L933" s="4">
        <f t="shared" si="142"/>
        <v>4.7515984075826231E-3</v>
      </c>
      <c r="M933" s="5">
        <f t="shared" si="147"/>
        <v>593.72871949736646</v>
      </c>
      <c r="N933" s="5">
        <f t="shared" si="148"/>
        <v>47.419331640096132</v>
      </c>
    </row>
    <row r="934" spans="1:14" x14ac:dyDescent="0.25">
      <c r="A934" s="2">
        <f t="shared" si="143"/>
        <v>4660</v>
      </c>
      <c r="B934" s="6">
        <f t="shared" si="149"/>
        <v>95.604084783262806</v>
      </c>
      <c r="C934" s="4">
        <f>[1]!Energy2Beta(B934)</f>
        <v>0.42130662658486617</v>
      </c>
      <c r="D934" s="4">
        <f t="shared" si="141"/>
        <v>0.12630351358387704</v>
      </c>
      <c r="E934" s="2">
        <f t="shared" si="150"/>
        <v>5</v>
      </c>
      <c r="F934" s="9">
        <f t="shared" si="144"/>
        <v>0.63151756791938518</v>
      </c>
      <c r="G934" s="9">
        <f>CompoundDensity*F934/10</f>
        <v>5.0437413597017533E-2</v>
      </c>
      <c r="H934" s="11">
        <f>[1]!StoppingPower(Zb,Ab,B934,Zt1_,ElossModel)/ft1_</f>
        <v>5.2196603066666665</v>
      </c>
      <c r="I934" s="11">
        <f>[1]!StoppingPower(Zb,Ab,B934,Zt2_,ElossModel)/ft2_</f>
        <v>6.1674026399999997</v>
      </c>
      <c r="J934" s="11">
        <f t="shared" si="145"/>
        <v>5.45659589</v>
      </c>
      <c r="K934" s="4">
        <f t="shared" si="146"/>
        <v>0.275216583735716</v>
      </c>
      <c r="L934" s="4">
        <f t="shared" si="142"/>
        <v>4.751669033004018E-3</v>
      </c>
      <c r="M934" s="5">
        <f t="shared" si="147"/>
        <v>594.36023706528579</v>
      </c>
      <c r="N934" s="5">
        <f t="shared" si="148"/>
        <v>47.469769053693149</v>
      </c>
    </row>
    <row r="935" spans="1:14" x14ac:dyDescent="0.25">
      <c r="A935" s="2">
        <f t="shared" si="143"/>
        <v>4665</v>
      </c>
      <c r="B935" s="6">
        <f t="shared" si="149"/>
        <v>95.599333114229808</v>
      </c>
      <c r="C935" s="4">
        <f>[1]!Energy2Beta(B935)</f>
        <v>0.42129759466850691</v>
      </c>
      <c r="D935" s="4">
        <f t="shared" si="141"/>
        <v>0.12630080590567169</v>
      </c>
      <c r="E935" s="2">
        <f t="shared" si="150"/>
        <v>5</v>
      </c>
      <c r="F935" s="9">
        <f t="shared" si="144"/>
        <v>0.63150402952835849</v>
      </c>
      <c r="G935" s="9">
        <f>CompoundDensity*F935/10</f>
        <v>5.0436332326341406E-2</v>
      </c>
      <c r="H935" s="11">
        <f>[1]!StoppingPower(Zb,Ab,B935,Zt1_,ElossModel)/ft1_</f>
        <v>5.2198404716666671</v>
      </c>
      <c r="I935" s="11">
        <f>[1]!StoppingPower(Zb,Ab,B935,Zt2_,ElossModel)/ft2_</f>
        <v>6.1676243999999993</v>
      </c>
      <c r="J935" s="11">
        <f t="shared" si="145"/>
        <v>5.4567864537500004</v>
      </c>
      <c r="K935" s="4">
        <f t="shared" si="146"/>
        <v>0.275220295015213</v>
      </c>
      <c r="L935" s="4">
        <f t="shared" si="142"/>
        <v>4.7517331089823598E-3</v>
      </c>
      <c r="M935" s="5">
        <f t="shared" si="147"/>
        <v>594.99174109481419</v>
      </c>
      <c r="N935" s="5">
        <f t="shared" si="148"/>
        <v>47.520205386019491</v>
      </c>
    </row>
    <row r="936" spans="1:14" x14ac:dyDescent="0.25">
      <c r="A936" s="2">
        <f t="shared" si="143"/>
        <v>4670</v>
      </c>
      <c r="B936" s="6">
        <f t="shared" si="149"/>
        <v>95.594581381120818</v>
      </c>
      <c r="C936" s="4">
        <f>[1]!Energy2Beta(B936)</f>
        <v>0.42128856231135448</v>
      </c>
      <c r="D936" s="4">
        <f t="shared" si="141"/>
        <v>0.12629809809532097</v>
      </c>
      <c r="E936" s="2">
        <f t="shared" si="150"/>
        <v>5</v>
      </c>
      <c r="F936" s="9">
        <f t="shared" si="144"/>
        <v>0.63149049047660488</v>
      </c>
      <c r="G936" s="9">
        <f>CompoundDensity*F936/10</f>
        <v>5.0435251002894997E-2</v>
      </c>
      <c r="H936" s="11">
        <f>[1]!StoppingPower(Zb,Ab,B936,Zt1_,ElossModel)/ft1_</f>
        <v>5.2200206366666659</v>
      </c>
      <c r="I936" s="11">
        <f>[1]!StoppingPower(Zb,Ab,B936,Zt2_,ElossModel)/ft2_</f>
        <v>6.1678461599999999</v>
      </c>
      <c r="J936" s="11">
        <f t="shared" si="145"/>
        <v>5.4569770174999999</v>
      </c>
      <c r="K936" s="4">
        <f t="shared" si="146"/>
        <v>0.27522400559464183</v>
      </c>
      <c r="L936" s="4">
        <f t="shared" si="142"/>
        <v>4.7517971728738848E-3</v>
      </c>
      <c r="M936" s="5">
        <f t="shared" si="147"/>
        <v>595.6232315852908</v>
      </c>
      <c r="N936" s="5">
        <f t="shared" si="148"/>
        <v>47.570640637022386</v>
      </c>
    </row>
    <row r="937" spans="1:14" x14ac:dyDescent="0.25">
      <c r="A937" s="2">
        <f t="shared" si="143"/>
        <v>4675</v>
      </c>
      <c r="B937" s="6">
        <f t="shared" si="149"/>
        <v>95.589829583947946</v>
      </c>
      <c r="C937" s="4">
        <f>[1]!Energy2Beta(B937)</f>
        <v>0.42127952951339587</v>
      </c>
      <c r="D937" s="4">
        <f t="shared" si="141"/>
        <v>0.12629539015282096</v>
      </c>
      <c r="E937" s="2">
        <f t="shared" si="150"/>
        <v>5</v>
      </c>
      <c r="F937" s="9">
        <f t="shared" si="144"/>
        <v>0.63147695076410482</v>
      </c>
      <c r="G937" s="9">
        <f>CompoundDensity*F937/10</f>
        <v>5.043416962667676E-2</v>
      </c>
      <c r="H937" s="11">
        <f>[1]!StoppingPower(Zb,Ab,B937,Zt1_,ElossModel)/ft1_</f>
        <v>5.2202008016666666</v>
      </c>
      <c r="I937" s="11">
        <f>[1]!StoppingPower(Zb,Ab,B937,Zt2_,ElossModel)/ft2_</f>
        <v>6.1680679199999995</v>
      </c>
      <c r="J937" s="11">
        <f t="shared" si="145"/>
        <v>5.4571675812499993</v>
      </c>
      <c r="K937" s="4">
        <f t="shared" si="146"/>
        <v>0.2752277154739638</v>
      </c>
      <c r="L937" s="4">
        <f t="shared" si="142"/>
        <v>4.751861224677926E-3</v>
      </c>
      <c r="M937" s="5">
        <f t="shared" si="147"/>
        <v>596.25470853605486</v>
      </c>
      <c r="N937" s="5">
        <f t="shared" si="148"/>
        <v>47.621074806649062</v>
      </c>
    </row>
    <row r="938" spans="1:14" x14ac:dyDescent="0.25">
      <c r="A938" s="2">
        <f t="shared" si="143"/>
        <v>4680</v>
      </c>
      <c r="B938" s="6">
        <f t="shared" si="149"/>
        <v>95.58507772272327</v>
      </c>
      <c r="C938" s="4">
        <f>[1]!Energy2Beta(B938)</f>
        <v>0.42127049627461827</v>
      </c>
      <c r="D938" s="4">
        <f t="shared" si="141"/>
        <v>0.12629268207816782</v>
      </c>
      <c r="E938" s="2">
        <f t="shared" si="150"/>
        <v>5</v>
      </c>
      <c r="F938" s="9">
        <f t="shared" si="144"/>
        <v>0.63146341039083909</v>
      </c>
      <c r="G938" s="9">
        <f>CompoundDensity*F938/10</f>
        <v>5.0433088197685147E-2</v>
      </c>
      <c r="H938" s="11">
        <f>[1]!StoppingPower(Zb,Ab,B938,Zt1_,ElossModel)/ft1_</f>
        <v>5.2203909758333333</v>
      </c>
      <c r="I938" s="11">
        <f>[1]!StoppingPower(Zb,Ab,B938,Zt2_,ElossModel)/ft2_</f>
        <v>6.16828968</v>
      </c>
      <c r="J938" s="11">
        <f t="shared" si="145"/>
        <v>5.4573656518750004</v>
      </c>
      <c r="K938" s="4">
        <f t="shared" si="146"/>
        <v>0.27523180324802937</v>
      </c>
      <c r="L938" s="4">
        <f t="shared" si="142"/>
        <v>4.7519318009098437E-3</v>
      </c>
      <c r="M938" s="5">
        <f t="shared" si="147"/>
        <v>596.88617194644576</v>
      </c>
      <c r="N938" s="5">
        <f t="shared" si="148"/>
        <v>47.671507894846748</v>
      </c>
    </row>
    <row r="939" spans="1:14" x14ac:dyDescent="0.25">
      <c r="A939" s="2">
        <f t="shared" si="143"/>
        <v>4685</v>
      </c>
      <c r="B939" s="6">
        <f t="shared" si="149"/>
        <v>95.580325790922359</v>
      </c>
      <c r="C939" s="4">
        <f>[1]!Energy2Beta(B939)</f>
        <v>0.4212614625825824</v>
      </c>
      <c r="D939" s="4">
        <f t="shared" si="141"/>
        <v>0.12628997386763238</v>
      </c>
      <c r="E939" s="2">
        <f t="shared" si="150"/>
        <v>5</v>
      </c>
      <c r="F939" s="9">
        <f t="shared" si="144"/>
        <v>0.63144986933816194</v>
      </c>
      <c r="G939" s="9">
        <f>CompoundDensity*F939/10</f>
        <v>5.0432006714430974E-2</v>
      </c>
      <c r="H939" s="11">
        <f>[1]!StoppingPower(Zb,Ab,B939,Zt1_,ElossModel)/ft1_</f>
        <v>5.2205711408333331</v>
      </c>
      <c r="I939" s="11">
        <f>[1]!StoppingPower(Zb,Ab,B939,Zt2_,ElossModel)/ft2_</f>
        <v>6.1685114399999996</v>
      </c>
      <c r="J939" s="11">
        <f t="shared" si="145"/>
        <v>5.4575562156249999</v>
      </c>
      <c r="K939" s="4">
        <f t="shared" si="146"/>
        <v>0.27523551171078448</v>
      </c>
      <c r="L939" s="4">
        <f t="shared" si="142"/>
        <v>4.7519958282565772E-3</v>
      </c>
      <c r="M939" s="5">
        <f t="shared" si="147"/>
        <v>597.51762181578397</v>
      </c>
      <c r="N939" s="5">
        <f t="shared" si="148"/>
        <v>47.721939901561178</v>
      </c>
    </row>
    <row r="940" spans="1:14" x14ac:dyDescent="0.25">
      <c r="A940" s="2">
        <f t="shared" si="143"/>
        <v>4690</v>
      </c>
      <c r="B940" s="6">
        <f t="shared" si="149"/>
        <v>95.575573795094101</v>
      </c>
      <c r="C940" s="4">
        <f>[1]!Energy2Beta(B940)</f>
        <v>0.42125242844970234</v>
      </c>
      <c r="D940" s="4">
        <f t="shared" si="141"/>
        <v>0.12628726552493627</v>
      </c>
      <c r="E940" s="2">
        <f t="shared" si="150"/>
        <v>5</v>
      </c>
      <c r="F940" s="9">
        <f t="shared" si="144"/>
        <v>0.63143632762468138</v>
      </c>
      <c r="G940" s="9">
        <f>CompoundDensity*F940/10</f>
        <v>5.0430925178400435E-2</v>
      </c>
      <c r="H940" s="11">
        <f>[1]!StoppingPower(Zb,Ab,B940,Zt1_,ElossModel)/ft1_</f>
        <v>5.2207513058333337</v>
      </c>
      <c r="I940" s="11">
        <f>[1]!StoppingPower(Zb,Ab,B940,Zt2_,ElossModel)/ft2_</f>
        <v>6.1687331999999993</v>
      </c>
      <c r="J940" s="11">
        <f t="shared" si="145"/>
        <v>5.4577467793750003</v>
      </c>
      <c r="K940" s="4">
        <f t="shared" si="146"/>
        <v>0.27523921947331659</v>
      </c>
      <c r="L940" s="4">
        <f t="shared" si="142"/>
        <v>4.7520598435138207E-3</v>
      </c>
      <c r="M940" s="5">
        <f t="shared" si="147"/>
        <v>598.14905814340864</v>
      </c>
      <c r="N940" s="5">
        <f t="shared" si="148"/>
        <v>47.772370826739582</v>
      </c>
    </row>
    <row r="941" spans="1:14" x14ac:dyDescent="0.25">
      <c r="A941" s="2">
        <f t="shared" si="143"/>
        <v>4695</v>
      </c>
      <c r="B941" s="6">
        <f t="shared" si="149"/>
        <v>95.57082173525059</v>
      </c>
      <c r="C941" s="4">
        <f>[1]!Energy2Beta(B941)</f>
        <v>0.42124339387596427</v>
      </c>
      <c r="D941" s="4">
        <f t="shared" si="141"/>
        <v>0.12628455705007532</v>
      </c>
      <c r="E941" s="2">
        <f t="shared" si="150"/>
        <v>5</v>
      </c>
      <c r="F941" s="9">
        <f t="shared" si="144"/>
        <v>0.63142278525037665</v>
      </c>
      <c r="G941" s="9">
        <f>CompoundDensity*F941/10</f>
        <v>5.0429843589591829E-2</v>
      </c>
      <c r="H941" s="11">
        <f>[1]!StoppingPower(Zb,Ab,B941,Zt1_,ElossModel)/ft1_</f>
        <v>5.2209314708333334</v>
      </c>
      <c r="I941" s="11">
        <f>[1]!StoppingPower(Zb,Ab,B941,Zt2_,ElossModel)/ft2_</f>
        <v>6.1689549599999998</v>
      </c>
      <c r="J941" s="11">
        <f t="shared" si="145"/>
        <v>5.4579373431249998</v>
      </c>
      <c r="K941" s="4">
        <f t="shared" si="146"/>
        <v>0.27524292653558613</v>
      </c>
      <c r="L941" s="4">
        <f t="shared" si="142"/>
        <v>4.7521238466808917E-3</v>
      </c>
      <c r="M941" s="5">
        <f t="shared" si="147"/>
        <v>598.78048092865902</v>
      </c>
      <c r="N941" s="5">
        <f t="shared" si="148"/>
        <v>47.822800670329173</v>
      </c>
    </row>
    <row r="942" spans="1:14" x14ac:dyDescent="0.25">
      <c r="A942" s="2">
        <f t="shared" si="143"/>
        <v>4700</v>
      </c>
      <c r="B942" s="6">
        <f t="shared" si="149"/>
        <v>95.566069611403904</v>
      </c>
      <c r="C942" s="4">
        <f>[1]!Energy2Beta(B942)</f>
        <v>0.42123435886135607</v>
      </c>
      <c r="D942" s="4">
        <f t="shared" si="141"/>
        <v>0.12628184844304594</v>
      </c>
      <c r="E942" s="2">
        <f t="shared" si="150"/>
        <v>5</v>
      </c>
      <c r="F942" s="9">
        <f t="shared" si="144"/>
        <v>0.63140924221522965</v>
      </c>
      <c r="G942" s="9">
        <f>CompoundDensity*F942/10</f>
        <v>5.0428761948003741E-2</v>
      </c>
      <c r="H942" s="11">
        <f>[1]!StoppingPower(Zb,Ab,B942,Zt1_,ElossModel)/ft1_</f>
        <v>5.2211216449999993</v>
      </c>
      <c r="I942" s="11">
        <f>[1]!StoppingPower(Zb,Ab,B942,Zt2_,ElossModel)/ft2_</f>
        <v>6.1691767199999994</v>
      </c>
      <c r="J942" s="11">
        <f t="shared" si="145"/>
        <v>5.4581354137499991</v>
      </c>
      <c r="K942" s="4">
        <f t="shared" si="146"/>
        <v>0.27524701145996761</v>
      </c>
      <c r="L942" s="4">
        <f t="shared" si="142"/>
        <v>4.7521943737124468E-3</v>
      </c>
      <c r="M942" s="5">
        <f t="shared" si="147"/>
        <v>599.41189017087424</v>
      </c>
      <c r="N942" s="5">
        <f t="shared" si="148"/>
        <v>47.873229432277178</v>
      </c>
    </row>
    <row r="943" spans="1:14" x14ac:dyDescent="0.25">
      <c r="A943" s="2">
        <f t="shared" si="143"/>
        <v>4705</v>
      </c>
      <c r="B943" s="6">
        <f t="shared" si="149"/>
        <v>95.561317417030196</v>
      </c>
      <c r="C943" s="4">
        <f>[1]!Energy2Beta(B943)</f>
        <v>0.4212253233934376</v>
      </c>
      <c r="D943" s="4">
        <f t="shared" si="141"/>
        <v>0.12627913970011867</v>
      </c>
      <c r="E943" s="2">
        <f t="shared" si="150"/>
        <v>5</v>
      </c>
      <c r="F943" s="9">
        <f t="shared" si="144"/>
        <v>0.63139569850059329</v>
      </c>
      <c r="G943" s="9">
        <f>CompoundDensity*F943/10</f>
        <v>5.0427680252146889E-2</v>
      </c>
      <c r="H943" s="11">
        <f>[1]!StoppingPower(Zb,Ab,B943,Zt1_,ElossModel)/ft1_</f>
        <v>5.2213018099999999</v>
      </c>
      <c r="I943" s="11">
        <f>[1]!StoppingPower(Zb,Ab,B943,Zt2_,ElossModel)/ft2_</f>
        <v>6.169398479999999</v>
      </c>
      <c r="J943" s="11">
        <f t="shared" si="145"/>
        <v>5.4583259774999995</v>
      </c>
      <c r="K943" s="4">
        <f t="shared" si="146"/>
        <v>0.27525071710535709</v>
      </c>
      <c r="L943" s="4">
        <f t="shared" si="142"/>
        <v>4.752258352416802E-3</v>
      </c>
      <c r="M943" s="5">
        <f t="shared" si="147"/>
        <v>600.04328586937481</v>
      </c>
      <c r="N943" s="5">
        <f t="shared" si="148"/>
        <v>47.923657112529327</v>
      </c>
    </row>
    <row r="944" spans="1:14" x14ac:dyDescent="0.25">
      <c r="A944" s="2">
        <f t="shared" si="143"/>
        <v>4710</v>
      </c>
      <c r="B944" s="6">
        <f t="shared" si="149"/>
        <v>95.556565158677785</v>
      </c>
      <c r="C944" s="4">
        <f>[1]!Energy2Beta(B944)</f>
        <v>0.42121628748462303</v>
      </c>
      <c r="D944" s="4">
        <f t="shared" si="141"/>
        <v>0.12627643082501513</v>
      </c>
      <c r="E944" s="2">
        <f t="shared" si="150"/>
        <v>5</v>
      </c>
      <c r="F944" s="9">
        <f t="shared" si="144"/>
        <v>0.6313821541250757</v>
      </c>
      <c r="G944" s="9">
        <f>CompoundDensity*F944/10</f>
        <v>5.0426598503507426E-2</v>
      </c>
      <c r="H944" s="11">
        <f>[1]!StoppingPower(Zb,Ab,B944,Zt1_,ElossModel)/ft1_</f>
        <v>5.2214819750000006</v>
      </c>
      <c r="I944" s="11">
        <f>[1]!StoppingPower(Zb,Ab,B944,Zt2_,ElossModel)/ft2_</f>
        <v>6.1696202400000004</v>
      </c>
      <c r="J944" s="11">
        <f t="shared" si="145"/>
        <v>5.4585165412500007</v>
      </c>
      <c r="K944" s="4">
        <f t="shared" si="146"/>
        <v>0.27525442205036782</v>
      </c>
      <c r="L944" s="4">
        <f t="shared" si="142"/>
        <v>4.7523223190289792E-3</v>
      </c>
      <c r="M944" s="5">
        <f t="shared" si="147"/>
        <v>600.67466802349986</v>
      </c>
      <c r="N944" s="5">
        <f t="shared" si="148"/>
        <v>47.974083711032833</v>
      </c>
    </row>
    <row r="945" spans="1:14" x14ac:dyDescent="0.25">
      <c r="A945" s="2">
        <f t="shared" si="143"/>
        <v>4715</v>
      </c>
      <c r="B945" s="6">
        <f t="shared" si="149"/>
        <v>95.551812836358749</v>
      </c>
      <c r="C945" s="4">
        <f>[1]!Energy2Beta(B945)</f>
        <v>0.42120725113489971</v>
      </c>
      <c r="D945" s="4">
        <f t="shared" si="141"/>
        <v>0.12627372181773158</v>
      </c>
      <c r="E945" s="2">
        <f t="shared" si="150"/>
        <v>5</v>
      </c>
      <c r="F945" s="9">
        <f t="shared" si="144"/>
        <v>0.63136860908865788</v>
      </c>
      <c r="G945" s="9">
        <f>CompoundDensity*F945/10</f>
        <v>5.0425516702083839E-2</v>
      </c>
      <c r="H945" s="11">
        <f>[1]!StoppingPower(Zb,Ab,B945,Zt1_,ElossModel)/ft1_</f>
        <v>5.2216721491666664</v>
      </c>
      <c r="I945" s="11">
        <f>[1]!StoppingPower(Zb,Ab,B945,Zt2_,ElossModel)/ft2_</f>
        <v>6.169842</v>
      </c>
      <c r="J945" s="11">
        <f t="shared" si="145"/>
        <v>5.4587146118750001</v>
      </c>
      <c r="K945" s="4">
        <f t="shared" si="146"/>
        <v>0.2752585048330119</v>
      </c>
      <c r="L945" s="4">
        <f t="shared" si="142"/>
        <v>4.7523928090830126E-3</v>
      </c>
      <c r="M945" s="5">
        <f t="shared" si="147"/>
        <v>601.30603663258853</v>
      </c>
      <c r="N945" s="5">
        <f t="shared" si="148"/>
        <v>48.024509227734917</v>
      </c>
    </row>
    <row r="946" spans="1:14" x14ac:dyDescent="0.25">
      <c r="A946" s="2">
        <f t="shared" si="143"/>
        <v>4720</v>
      </c>
      <c r="B946" s="6">
        <f t="shared" si="149"/>
        <v>95.547060443549668</v>
      </c>
      <c r="C946" s="4">
        <f>[1]!Energy2Beta(B946)</f>
        <v>0.42119821433182669</v>
      </c>
      <c r="D946" s="4">
        <f t="shared" si="141"/>
        <v>0.12627101267453833</v>
      </c>
      <c r="E946" s="2">
        <f t="shared" si="150"/>
        <v>5</v>
      </c>
      <c r="F946" s="9">
        <f t="shared" si="144"/>
        <v>0.63135506337269165</v>
      </c>
      <c r="G946" s="9">
        <f>CompoundDensity*F946/10</f>
        <v>5.042443484638677E-2</v>
      </c>
      <c r="H946" s="11">
        <f>[1]!StoppingPower(Zb,Ab,B946,Zt1_,ElossModel)/ft1_</f>
        <v>5.2218523141666662</v>
      </c>
      <c r="I946" s="11">
        <f>[1]!StoppingPower(Zb,Ab,B946,Zt2_,ElossModel)/ft2_</f>
        <v>6.1700637600000006</v>
      </c>
      <c r="J946" s="11">
        <f t="shared" si="145"/>
        <v>5.4589051756249996</v>
      </c>
      <c r="K946" s="4">
        <f t="shared" si="146"/>
        <v>0.27526220836090631</v>
      </c>
      <c r="L946" s="4">
        <f t="shared" si="142"/>
        <v>4.7524567512283941E-3</v>
      </c>
      <c r="M946" s="5">
        <f t="shared" si="147"/>
        <v>601.9373916959612</v>
      </c>
      <c r="N946" s="5">
        <f t="shared" si="148"/>
        <v>48.074933662581302</v>
      </c>
    </row>
    <row r="947" spans="1:14" x14ac:dyDescent="0.25">
      <c r="A947" s="2">
        <f t="shared" si="143"/>
        <v>4725</v>
      </c>
      <c r="B947" s="6">
        <f t="shared" si="149"/>
        <v>95.542307986798434</v>
      </c>
      <c r="C947" s="4">
        <f>[1]!Energy2Beta(B947)</f>
        <v>0.421189177087819</v>
      </c>
      <c r="D947" s="4">
        <f t="shared" si="141"/>
        <v>0.12626830339915726</v>
      </c>
      <c r="E947" s="2">
        <f t="shared" si="150"/>
        <v>5</v>
      </c>
      <c r="F947" s="9">
        <f t="shared" si="144"/>
        <v>0.63134151699578633</v>
      </c>
      <c r="G947" s="9">
        <f>CompoundDensity*F947/10</f>
        <v>5.0423352937902469E-2</v>
      </c>
      <c r="H947" s="11">
        <f>[1]!StoppingPower(Zb,Ab,B947,Zt1_,ElossModel)/ft1_</f>
        <v>5.2220324791666668</v>
      </c>
      <c r="I947" s="11">
        <f>[1]!StoppingPower(Zb,Ab,B947,Zt2_,ElossModel)/ft2_</f>
        <v>6.1702905599999998</v>
      </c>
      <c r="J947" s="11">
        <f t="shared" si="145"/>
        <v>5.4590969993749994</v>
      </c>
      <c r="K947" s="4">
        <f t="shared" si="146"/>
        <v>0.27526597472172992</v>
      </c>
      <c r="L947" s="4">
        <f t="shared" si="142"/>
        <v>4.75252177819679E-3</v>
      </c>
      <c r="M947" s="5">
        <f t="shared" si="147"/>
        <v>602.568733212957</v>
      </c>
      <c r="N947" s="5">
        <f t="shared" si="148"/>
        <v>48.125357015519207</v>
      </c>
    </row>
    <row r="948" spans="1:14" x14ac:dyDescent="0.25">
      <c r="A948" s="2">
        <f t="shared" si="143"/>
        <v>4730</v>
      </c>
      <c r="B948" s="6">
        <f t="shared" si="149"/>
        <v>95.537555465020233</v>
      </c>
      <c r="C948" s="4">
        <f>[1]!Energy2Beta(B948)</f>
        <v>0.42118013940077736</v>
      </c>
      <c r="D948" s="4">
        <f t="shared" si="141"/>
        <v>0.12626559399095905</v>
      </c>
      <c r="E948" s="2">
        <f t="shared" si="150"/>
        <v>5</v>
      </c>
      <c r="F948" s="9">
        <f t="shared" si="144"/>
        <v>0.63132796995479523</v>
      </c>
      <c r="G948" s="9">
        <f>CompoundDensity*F948/10</f>
        <v>5.0422270976379635E-2</v>
      </c>
      <c r="H948" s="11">
        <f>[1]!StoppingPower(Zb,Ab,B948,Zt1_,ElossModel)/ft1_</f>
        <v>5.2222126441666665</v>
      </c>
      <c r="I948" s="11">
        <f>[1]!StoppingPower(Zb,Ab,B948,Zt2_,ElossModel)/ft2_</f>
        <v>6.1705123200000003</v>
      </c>
      <c r="J948" s="11">
        <f t="shared" si="145"/>
        <v>5.4592875631249997</v>
      </c>
      <c r="K948" s="4">
        <f t="shared" si="146"/>
        <v>0.27526967684586801</v>
      </c>
      <c r="L948" s="4">
        <f t="shared" si="142"/>
        <v>4.7525856961060401E-3</v>
      </c>
      <c r="M948" s="5">
        <f t="shared" si="147"/>
        <v>603.20006118291178</v>
      </c>
      <c r="N948" s="5">
        <f t="shared" si="148"/>
        <v>48.175779286495583</v>
      </c>
    </row>
    <row r="949" spans="1:14" x14ac:dyDescent="0.25">
      <c r="A949" s="2">
        <f t="shared" si="143"/>
        <v>4735</v>
      </c>
      <c r="B949" s="6">
        <f t="shared" si="149"/>
        <v>95.532802879324123</v>
      </c>
      <c r="C949" s="4">
        <f>[1]!Energy2Beta(B949)</f>
        <v>0.42117110127277579</v>
      </c>
      <c r="D949" s="4">
        <f t="shared" si="141"/>
        <v>0.12626288445056547</v>
      </c>
      <c r="E949" s="2">
        <f t="shared" si="150"/>
        <v>5</v>
      </c>
      <c r="F949" s="9">
        <f t="shared" si="144"/>
        <v>0.6313144222528273</v>
      </c>
      <c r="G949" s="9">
        <f>CompoundDensity*F949/10</f>
        <v>5.0421188962066557E-2</v>
      </c>
      <c r="H949" s="11">
        <f>[1]!StoppingPower(Zb,Ab,B949,Zt1_,ElossModel)/ft1_</f>
        <v>5.2224028183333333</v>
      </c>
      <c r="I949" s="11">
        <f>[1]!StoppingPower(Zb,Ab,B949,Zt2_,ElossModel)/ft2_</f>
        <v>6.1707340799999999</v>
      </c>
      <c r="J949" s="11">
        <f t="shared" si="145"/>
        <v>5.45948563375</v>
      </c>
      <c r="K949" s="4">
        <f t="shared" si="146"/>
        <v>0.27527375677499644</v>
      </c>
      <c r="L949" s="4">
        <f t="shared" si="142"/>
        <v>4.7526561368935582E-3</v>
      </c>
      <c r="M949" s="5">
        <f t="shared" si="147"/>
        <v>603.83137560516457</v>
      </c>
      <c r="N949" s="5">
        <f t="shared" si="148"/>
        <v>48.226200475457652</v>
      </c>
    </row>
    <row r="950" spans="1:14" x14ac:dyDescent="0.25">
      <c r="A950" s="2">
        <f t="shared" si="143"/>
        <v>4740</v>
      </c>
      <c r="B950" s="6">
        <f t="shared" si="149"/>
        <v>95.528050223187236</v>
      </c>
      <c r="C950" s="4">
        <f>[1]!Energy2Beta(B950)</f>
        <v>0.42116206269137224</v>
      </c>
      <c r="D950" s="4">
        <f t="shared" si="141"/>
        <v>0.12626017477424648</v>
      </c>
      <c r="E950" s="2">
        <f t="shared" si="150"/>
        <v>5</v>
      </c>
      <c r="F950" s="9">
        <f t="shared" si="144"/>
        <v>0.63130087387123235</v>
      </c>
      <c r="G950" s="9">
        <f>CompoundDensity*F950/10</f>
        <v>5.0420106893473718E-2</v>
      </c>
      <c r="H950" s="11">
        <f>[1]!StoppingPower(Zb,Ab,B950,Zt1_,ElossModel)/ft1_</f>
        <v>5.2225829833333339</v>
      </c>
      <c r="I950" s="11">
        <f>[1]!StoppingPower(Zb,Ab,B950,Zt2_,ElossModel)/ft2_</f>
        <v>6.1709558399999995</v>
      </c>
      <c r="J950" s="11">
        <f t="shared" si="145"/>
        <v>5.4596761975000003</v>
      </c>
      <c r="K950" s="4">
        <f t="shared" si="146"/>
        <v>0.27527745748170412</v>
      </c>
      <c r="L950" s="4">
        <f t="shared" si="142"/>
        <v>4.7527200303305907E-3</v>
      </c>
      <c r="M950" s="5">
        <f t="shared" si="147"/>
        <v>604.46267647903585</v>
      </c>
      <c r="N950" s="5">
        <f t="shared" si="148"/>
        <v>48.276620582351129</v>
      </c>
    </row>
    <row r="951" spans="1:14" x14ac:dyDescent="0.25">
      <c r="A951" s="2">
        <f t="shared" si="143"/>
        <v>4745</v>
      </c>
      <c r="B951" s="6">
        <f t="shared" si="149"/>
        <v>95.523297503156911</v>
      </c>
      <c r="C951" s="4">
        <f>[1]!Energy2Beta(B951)</f>
        <v>0.42115302366898266</v>
      </c>
      <c r="D951" s="4">
        <f t="shared" si="141"/>
        <v>0.12625746496572432</v>
      </c>
      <c r="E951" s="2">
        <f t="shared" si="150"/>
        <v>5</v>
      </c>
      <c r="F951" s="9">
        <f t="shared" si="144"/>
        <v>0.6312873248286216</v>
      </c>
      <c r="G951" s="9">
        <f>CompoundDensity*F951/10</f>
        <v>5.0419024772087519E-2</v>
      </c>
      <c r="H951" s="11">
        <f>[1]!StoppingPower(Zb,Ab,B951,Zt1_,ElossModel)/ft1_</f>
        <v>5.2227631483333328</v>
      </c>
      <c r="I951" s="11">
        <f>[1]!StoppingPower(Zb,Ab,B951,Zt2_,ElossModel)/ft2_</f>
        <v>6.1711776</v>
      </c>
      <c r="J951" s="11">
        <f t="shared" si="145"/>
        <v>5.4598667612499998</v>
      </c>
      <c r="K951" s="4">
        <f t="shared" si="146"/>
        <v>0.275281157487761</v>
      </c>
      <c r="L951" s="4">
        <f t="shared" si="142"/>
        <v>4.7527839116707476E-3</v>
      </c>
      <c r="M951" s="5">
        <f t="shared" si="147"/>
        <v>605.09396380386443</v>
      </c>
      <c r="N951" s="5">
        <f t="shared" si="148"/>
        <v>48.327039607123218</v>
      </c>
    </row>
    <row r="952" spans="1:14" x14ac:dyDescent="0.25">
      <c r="A952" s="2">
        <f t="shared" si="143"/>
        <v>4750</v>
      </c>
      <c r="B952" s="6">
        <f t="shared" si="149"/>
        <v>95.518544719245241</v>
      </c>
      <c r="C952" s="4">
        <f>[1]!Energy2Beta(B952)</f>
        <v>0.42114398420559379</v>
      </c>
      <c r="D952" s="4">
        <f t="shared" si="141"/>
        <v>0.12625475502499497</v>
      </c>
      <c r="E952" s="2">
        <f t="shared" si="150"/>
        <v>5</v>
      </c>
      <c r="F952" s="9">
        <f t="shared" si="144"/>
        <v>0.63127377512497485</v>
      </c>
      <c r="G952" s="9">
        <f>CompoundDensity*F952/10</f>
        <v>5.0417942597906364E-2</v>
      </c>
      <c r="H952" s="11">
        <f>[1]!StoppingPower(Zb,Ab,B952,Zt1_,ElossModel)/ft1_</f>
        <v>5.2229533224999996</v>
      </c>
      <c r="I952" s="11">
        <f>[1]!StoppingPower(Zb,Ab,B952,Zt2_,ElossModel)/ft2_</f>
        <v>6.1713993599999997</v>
      </c>
      <c r="J952" s="11">
        <f t="shared" si="145"/>
        <v>5.4600648318749991</v>
      </c>
      <c r="K952" s="4">
        <f t="shared" si="146"/>
        <v>0.27528523527432097</v>
      </c>
      <c r="L952" s="4">
        <f t="shared" si="142"/>
        <v>4.7528543154663951E-3</v>
      </c>
      <c r="M952" s="5">
        <f t="shared" si="147"/>
        <v>605.72523757898944</v>
      </c>
      <c r="N952" s="5">
        <f t="shared" si="148"/>
        <v>48.377457549721122</v>
      </c>
    </row>
    <row r="953" spans="1:14" x14ac:dyDescent="0.25">
      <c r="A953" s="2">
        <f t="shared" si="143"/>
        <v>4755</v>
      </c>
      <c r="B953" s="6">
        <f t="shared" si="149"/>
        <v>95.513791864929772</v>
      </c>
      <c r="C953" s="4">
        <f>[1]!Energy2Beta(B953)</f>
        <v>0.42113494428876419</v>
      </c>
      <c r="D953" s="4">
        <f t="shared" si="141"/>
        <v>0.12625204494832862</v>
      </c>
      <c r="E953" s="2">
        <f t="shared" si="150"/>
        <v>5</v>
      </c>
      <c r="F953" s="9">
        <f t="shared" si="144"/>
        <v>0.63126022474164312</v>
      </c>
      <c r="G953" s="9">
        <f>CompoundDensity*F953/10</f>
        <v>5.0416860369440805E-2</v>
      </c>
      <c r="H953" s="11">
        <f>[1]!StoppingPower(Zb,Ab,B953,Zt1_,ElossModel)/ft1_</f>
        <v>5.2231334875000002</v>
      </c>
      <c r="I953" s="11">
        <f>[1]!StoppingPower(Zb,Ab,B953,Zt2_,ElossModel)/ft2_</f>
        <v>6.1716211199999993</v>
      </c>
      <c r="J953" s="11">
        <f t="shared" si="145"/>
        <v>5.4602553956249995</v>
      </c>
      <c r="K953" s="4">
        <f t="shared" si="146"/>
        <v>0.27528893386271136</v>
      </c>
      <c r="L953" s="4">
        <f t="shared" si="142"/>
        <v>4.7529181723302578E-3</v>
      </c>
      <c r="M953" s="5">
        <f t="shared" si="147"/>
        <v>606.35649780373103</v>
      </c>
      <c r="N953" s="5">
        <f t="shared" si="148"/>
        <v>48.42787441009056</v>
      </c>
    </row>
    <row r="954" spans="1:14" x14ac:dyDescent="0.25">
      <c r="A954" s="2">
        <f t="shared" si="143"/>
        <v>4760</v>
      </c>
      <c r="B954" s="6">
        <f t="shared" si="149"/>
        <v>95.509038946757443</v>
      </c>
      <c r="C954" s="4">
        <f>[1]!Energy2Beta(B954)</f>
        <v>0.42112590393090971</v>
      </c>
      <c r="D954" s="4">
        <f t="shared" si="141"/>
        <v>0.12624933473944741</v>
      </c>
      <c r="E954" s="2">
        <f t="shared" si="150"/>
        <v>5</v>
      </c>
      <c r="F954" s="9">
        <f t="shared" si="144"/>
        <v>0.63124667369723708</v>
      </c>
      <c r="G954" s="9">
        <f>CompoundDensity*F954/10</f>
        <v>5.0415778088177231E-2</v>
      </c>
      <c r="H954" s="11">
        <f>[1]!StoppingPower(Zb,Ab,B954,Zt1_,ElossModel)/ft1_</f>
        <v>5.2233136524999999</v>
      </c>
      <c r="I954" s="11">
        <f>[1]!StoppingPower(Zb,Ab,B954,Zt2_,ElossModel)/ft2_</f>
        <v>6.1718428799999998</v>
      </c>
      <c r="J954" s="11">
        <f t="shared" si="145"/>
        <v>5.4604459593749999</v>
      </c>
      <c r="K954" s="4">
        <f t="shared" si="146"/>
        <v>0.27529263175033403</v>
      </c>
      <c r="L954" s="4">
        <f t="shared" si="142"/>
        <v>4.7529820170952274E-3</v>
      </c>
      <c r="M954" s="5">
        <f t="shared" si="147"/>
        <v>606.98774447742824</v>
      </c>
      <c r="N954" s="5">
        <f t="shared" si="148"/>
        <v>48.47829018817874</v>
      </c>
    </row>
    <row r="955" spans="1:14" x14ac:dyDescent="0.25">
      <c r="A955" s="2">
        <f t="shared" si="143"/>
        <v>4765</v>
      </c>
      <c r="B955" s="6">
        <f t="shared" si="149"/>
        <v>95.504285964740347</v>
      </c>
      <c r="C955" s="4">
        <f>[1]!Energy2Beta(B955)</f>
        <v>0.42111686313201757</v>
      </c>
      <c r="D955" s="4">
        <f t="shared" si="141"/>
        <v>0.12624662439834755</v>
      </c>
      <c r="E955" s="2">
        <f t="shared" si="150"/>
        <v>5</v>
      </c>
      <c r="F955" s="9">
        <f t="shared" si="144"/>
        <v>0.63123312199173776</v>
      </c>
      <c r="G955" s="9">
        <f>CompoundDensity*F955/10</f>
        <v>5.0414695754114114E-2</v>
      </c>
      <c r="H955" s="11">
        <f>[1]!StoppingPower(Zb,Ab,B955,Zt1_,ElossModel)/ft1_</f>
        <v>5.2234938174999996</v>
      </c>
      <c r="I955" s="11">
        <f>[1]!StoppingPower(Zb,Ab,B955,Zt2_,ElossModel)/ft2_</f>
        <v>6.1720646399999994</v>
      </c>
      <c r="J955" s="11">
        <f t="shared" si="145"/>
        <v>5.4606365231249994</v>
      </c>
      <c r="K955" s="4">
        <f t="shared" si="146"/>
        <v>0.27529632893715034</v>
      </c>
      <c r="L955" s="4">
        <f t="shared" si="142"/>
        <v>4.7530458497606351E-3</v>
      </c>
      <c r="M955" s="5">
        <f t="shared" si="147"/>
        <v>607.61897759941996</v>
      </c>
      <c r="N955" s="5">
        <f t="shared" si="148"/>
        <v>48.528704883932853</v>
      </c>
    </row>
    <row r="956" spans="1:14" x14ac:dyDescent="0.25">
      <c r="A956" s="2">
        <f t="shared" si="143"/>
        <v>4770</v>
      </c>
      <c r="B956" s="6">
        <f t="shared" si="149"/>
        <v>95.49953291889058</v>
      </c>
      <c r="C956" s="4">
        <f>[1]!Energy2Beta(B956)</f>
        <v>0.42110782189207502</v>
      </c>
      <c r="D956" s="4">
        <f t="shared" si="141"/>
        <v>0.12624391392502518</v>
      </c>
      <c r="E956" s="2">
        <f t="shared" si="150"/>
        <v>5</v>
      </c>
      <c r="F956" s="9">
        <f t="shared" si="144"/>
        <v>0.63121956962512593</v>
      </c>
      <c r="G956" s="9">
        <f>CompoundDensity*F956/10</f>
        <v>5.0413613367249935E-2</v>
      </c>
      <c r="H956" s="11">
        <f>[1]!StoppingPower(Zb,Ab,B956,Zt1_,ElossModel)/ft1_</f>
        <v>5.2236839916666664</v>
      </c>
      <c r="I956" s="11">
        <f>[1]!StoppingPower(Zb,Ab,B956,Zt2_,ElossModel)/ft2_</f>
        <v>6.1722864</v>
      </c>
      <c r="J956" s="11">
        <f t="shared" si="145"/>
        <v>5.4608345937499996</v>
      </c>
      <c r="K956" s="4">
        <f t="shared" si="146"/>
        <v>0.27530040387181587</v>
      </c>
      <c r="L956" s="4">
        <f t="shared" si="142"/>
        <v>4.753116204317758E-3</v>
      </c>
      <c r="M956" s="5">
        <f t="shared" si="147"/>
        <v>608.25019716904512</v>
      </c>
      <c r="N956" s="5">
        <f t="shared" si="148"/>
        <v>48.579118497300101</v>
      </c>
    </row>
    <row r="957" spans="1:14" x14ac:dyDescent="0.25">
      <c r="A957" s="2">
        <f t="shared" si="143"/>
        <v>4775</v>
      </c>
      <c r="B957" s="6">
        <f t="shared" si="149"/>
        <v>95.494779802686267</v>
      </c>
      <c r="C957" s="4">
        <f>[1]!Energy2Beta(B957)</f>
        <v>0.42109878019863917</v>
      </c>
      <c r="D957" s="4">
        <f t="shared" si="141"/>
        <v>0.12624120331575003</v>
      </c>
      <c r="E957" s="2">
        <f t="shared" si="150"/>
        <v>5</v>
      </c>
      <c r="F957" s="9">
        <f t="shared" si="144"/>
        <v>0.6312060165787502</v>
      </c>
      <c r="G957" s="9">
        <f>CompoundDensity*F957/10</f>
        <v>5.0412530926095045E-2</v>
      </c>
      <c r="H957" s="11">
        <f>[1]!StoppingPower(Zb,Ab,B957,Zt1_,ElossModel)/ft1_</f>
        <v>5.2238641566666661</v>
      </c>
      <c r="I957" s="11">
        <f>[1]!StoppingPower(Zb,Ab,B957,Zt2_,ElossModel)/ft2_</f>
        <v>6.1725081599999996</v>
      </c>
      <c r="J957" s="11">
        <f t="shared" si="145"/>
        <v>5.4610251574999999</v>
      </c>
      <c r="K957" s="4">
        <f t="shared" si="146"/>
        <v>0.27530409964065183</v>
      </c>
      <c r="L957" s="4">
        <f t="shared" si="142"/>
        <v>4.7531800125014531E-3</v>
      </c>
      <c r="M957" s="5">
        <f t="shared" si="147"/>
        <v>608.88140318562387</v>
      </c>
      <c r="N957" s="5">
        <f t="shared" si="148"/>
        <v>48.629531028226197</v>
      </c>
    </row>
    <row r="958" spans="1:14" x14ac:dyDescent="0.25">
      <c r="A958" s="2">
        <f t="shared" si="143"/>
        <v>4780</v>
      </c>
      <c r="B958" s="6">
        <f t="shared" si="149"/>
        <v>95.490026622673767</v>
      </c>
      <c r="C958" s="4">
        <f>[1]!Energy2Beta(B958)</f>
        <v>0.42108973806412719</v>
      </c>
      <c r="D958" s="4">
        <f t="shared" si="141"/>
        <v>0.12623849257424469</v>
      </c>
      <c r="E958" s="2">
        <f t="shared" si="150"/>
        <v>5</v>
      </c>
      <c r="F958" s="9">
        <f t="shared" si="144"/>
        <v>0.63119246287122344</v>
      </c>
      <c r="G958" s="9">
        <f>CompoundDensity*F958/10</f>
        <v>5.0411448432135998E-2</v>
      </c>
      <c r="H958" s="11">
        <f>[1]!StoppingPower(Zb,Ab,B958,Zt1_,ElossModel)/ft1_</f>
        <v>5.2240443216666668</v>
      </c>
      <c r="I958" s="11">
        <f>[1]!StoppingPower(Zb,Ab,B958,Zt2_,ElossModel)/ft2_</f>
        <v>6.1727349600000005</v>
      </c>
      <c r="J958" s="11">
        <f t="shared" si="145"/>
        <v>5.4612169812499998</v>
      </c>
      <c r="K958" s="4">
        <f t="shared" si="146"/>
        <v>0.27530785822698978</v>
      </c>
      <c r="L958" s="4">
        <f t="shared" si="142"/>
        <v>4.7532449052418088E-3</v>
      </c>
      <c r="M958" s="5">
        <f t="shared" si="147"/>
        <v>609.51259564849511</v>
      </c>
      <c r="N958" s="5">
        <f t="shared" si="148"/>
        <v>48.679942476658333</v>
      </c>
    </row>
    <row r="959" spans="1:14" x14ac:dyDescent="0.25">
      <c r="A959" s="2">
        <f t="shared" si="143"/>
        <v>4785</v>
      </c>
      <c r="B959" s="6">
        <f t="shared" si="149"/>
        <v>95.485273377768522</v>
      </c>
      <c r="C959" s="4">
        <f>[1]!Energy2Beta(B959)</f>
        <v>0.42108069548643945</v>
      </c>
      <c r="D959" s="4">
        <f t="shared" si="141"/>
        <v>0.12623578169987967</v>
      </c>
      <c r="E959" s="2">
        <f t="shared" si="150"/>
        <v>5</v>
      </c>
      <c r="F959" s="9">
        <f t="shared" si="144"/>
        <v>0.63117890849939839</v>
      </c>
      <c r="G959" s="9">
        <f>CompoundDensity*F959/10</f>
        <v>5.0410365885121454E-2</v>
      </c>
      <c r="H959" s="11">
        <f>[1]!StoppingPower(Zb,Ab,B959,Zt1_,ElossModel)/ft1_</f>
        <v>5.2242344958333335</v>
      </c>
      <c r="I959" s="11">
        <f>[1]!StoppingPower(Zb,Ab,B959,Zt2_,ElossModel)/ft2_</f>
        <v>6.1729567200000002</v>
      </c>
      <c r="J959" s="11">
        <f t="shared" si="145"/>
        <v>5.4614150518750009</v>
      </c>
      <c r="K959" s="4">
        <f t="shared" si="146"/>
        <v>0.27531193101552837</v>
      </c>
      <c r="L959" s="4">
        <f t="shared" si="142"/>
        <v>4.7533152227456242E-3</v>
      </c>
      <c r="M959" s="5">
        <f t="shared" si="147"/>
        <v>610.14377455699446</v>
      </c>
      <c r="N959" s="5">
        <f t="shared" si="148"/>
        <v>48.730352842543454</v>
      </c>
    </row>
    <row r="960" spans="1:14" x14ac:dyDescent="0.25">
      <c r="A960" s="2">
        <f t="shared" si="143"/>
        <v>4790</v>
      </c>
      <c r="B960" s="6">
        <f t="shared" si="149"/>
        <v>95.480520062545779</v>
      </c>
      <c r="C960" s="4">
        <f>[1]!Energy2Beta(B960)</f>
        <v>0.42107165245521994</v>
      </c>
      <c r="D960" s="4">
        <f t="shared" si="141"/>
        <v>0.12623307068955039</v>
      </c>
      <c r="E960" s="2">
        <f t="shared" si="150"/>
        <v>5</v>
      </c>
      <c r="F960" s="9">
        <f t="shared" si="144"/>
        <v>0.63116535344775193</v>
      </c>
      <c r="G960" s="9">
        <f>CompoundDensity*F960/10</f>
        <v>5.0409283283811598E-2</v>
      </c>
      <c r="H960" s="11">
        <f>[1]!StoppingPower(Zb,Ab,B960,Zt1_,ElossModel)/ft1_</f>
        <v>5.2244146608333333</v>
      </c>
      <c r="I960" s="11">
        <f>[1]!StoppingPower(Zb,Ab,B960,Zt2_,ElossModel)/ft2_</f>
        <v>6.1731784799999998</v>
      </c>
      <c r="J960" s="11">
        <f t="shared" si="145"/>
        <v>5.4616056156250004</v>
      </c>
      <c r="K960" s="4">
        <f t="shared" si="146"/>
        <v>0.27531562466249687</v>
      </c>
      <c r="L960" s="4">
        <f t="shared" si="142"/>
        <v>4.7533789942948556E-3</v>
      </c>
      <c r="M960" s="5">
        <f t="shared" si="147"/>
        <v>610.77493991044219</v>
      </c>
      <c r="N960" s="5">
        <f t="shared" si="148"/>
        <v>48.780762125827266</v>
      </c>
    </row>
    <row r="961" spans="1:14" x14ac:dyDescent="0.25">
      <c r="A961" s="2">
        <f t="shared" si="143"/>
        <v>4795</v>
      </c>
      <c r="B961" s="6">
        <f t="shared" si="149"/>
        <v>95.475766683551484</v>
      </c>
      <c r="C961" s="4">
        <f>[1]!Energy2Beta(B961)</f>
        <v>0.42106260898288511</v>
      </c>
      <c r="D961" s="4">
        <f t="shared" si="141"/>
        <v>0.12623035954697912</v>
      </c>
      <c r="E961" s="2">
        <f t="shared" si="150"/>
        <v>5</v>
      </c>
      <c r="F961" s="9">
        <f t="shared" si="144"/>
        <v>0.6311517977348956</v>
      </c>
      <c r="G961" s="9">
        <f>CompoundDensity*F961/10</f>
        <v>5.0408200629692909E-2</v>
      </c>
      <c r="H961" s="11">
        <f>[1]!StoppingPower(Zb,Ab,B961,Zt1_,ElossModel)/ft1_</f>
        <v>5.224594825833333</v>
      </c>
      <c r="I961" s="11">
        <f>[1]!StoppingPower(Zb,Ab,B961,Zt2_,ElossModel)/ft2_</f>
        <v>6.1734002400000003</v>
      </c>
      <c r="J961" s="11">
        <f t="shared" si="145"/>
        <v>5.4617961793749998</v>
      </c>
      <c r="K961" s="4">
        <f t="shared" si="146"/>
        <v>0.27531931760842521</v>
      </c>
      <c r="L961" s="4">
        <f t="shared" si="142"/>
        <v>4.7534427537404894E-3</v>
      </c>
      <c r="M961" s="5">
        <f t="shared" si="147"/>
        <v>611.40609170817709</v>
      </c>
      <c r="N961" s="5">
        <f t="shared" si="148"/>
        <v>48.831170326456956</v>
      </c>
    </row>
    <row r="962" spans="1:14" x14ac:dyDescent="0.25">
      <c r="A962" s="2">
        <f t="shared" si="143"/>
        <v>4800</v>
      </c>
      <c r="B962" s="6">
        <f t="shared" si="149"/>
        <v>95.471013240797745</v>
      </c>
      <c r="C962" s="4">
        <f>[1]!Energy2Beta(B962)</f>
        <v>0.42105356506942243</v>
      </c>
      <c r="D962" s="4">
        <f t="shared" si="141"/>
        <v>0.12622764827216215</v>
      </c>
      <c r="E962" s="2">
        <f t="shared" si="150"/>
        <v>5</v>
      </c>
      <c r="F962" s="9">
        <f t="shared" si="144"/>
        <v>0.63113824136081076</v>
      </c>
      <c r="G962" s="9">
        <f>CompoundDensity*F962/10</f>
        <v>5.040711792276388E-2</v>
      </c>
      <c r="H962" s="11">
        <f>[1]!StoppingPower(Zb,Ab,B962,Zt1_,ElossModel)/ft1_</f>
        <v>5.2247849999999998</v>
      </c>
      <c r="I962" s="11">
        <f>[1]!StoppingPower(Zb,Ab,B962,Zt2_,ElossModel)/ft2_</f>
        <v>6.1736219999999999</v>
      </c>
      <c r="J962" s="11">
        <f t="shared" si="145"/>
        <v>5.4619942500000001</v>
      </c>
      <c r="K962" s="4">
        <f t="shared" si="146"/>
        <v>0.27532338825320823</v>
      </c>
      <c r="L962" s="4">
        <f t="shared" si="142"/>
        <v>4.7535130342319385E-3</v>
      </c>
      <c r="M962" s="5">
        <f t="shared" si="147"/>
        <v>612.03722994953785</v>
      </c>
      <c r="N962" s="5">
        <f t="shared" si="148"/>
        <v>48.881577444379722</v>
      </c>
    </row>
    <row r="963" spans="1:14" x14ac:dyDescent="0.25">
      <c r="A963" s="2">
        <f t="shared" si="143"/>
        <v>4805</v>
      </c>
      <c r="B963" s="6">
        <f t="shared" si="149"/>
        <v>95.466259727763514</v>
      </c>
      <c r="C963" s="4">
        <f>[1]!Energy2Beta(B963)</f>
        <v>0.4210445207023884</v>
      </c>
      <c r="D963" s="4">
        <f t="shared" ref="D963:D1026" si="151">+C963*vc</f>
        <v>0.12622493686136901</v>
      </c>
      <c r="E963" s="2">
        <f t="shared" si="150"/>
        <v>5</v>
      </c>
      <c r="F963" s="9">
        <f t="shared" si="144"/>
        <v>0.6311246843068451</v>
      </c>
      <c r="G963" s="9">
        <f>CompoundDensity*F963/10</f>
        <v>5.0406035161534801E-2</v>
      </c>
      <c r="H963" s="11">
        <f>[1]!StoppingPower(Zb,Ab,B963,Zt1_,ElossModel)/ft1_</f>
        <v>5.2249651649999995</v>
      </c>
      <c r="I963" s="11">
        <f>[1]!StoppingPower(Zb,Ab,B963,Zt2_,ElossModel)/ft2_</f>
        <v>6.1738437599999996</v>
      </c>
      <c r="J963" s="11">
        <f t="shared" si="145"/>
        <v>5.4621848137499995</v>
      </c>
      <c r="K963" s="4">
        <f t="shared" si="146"/>
        <v>0.27532707978068388</v>
      </c>
      <c r="L963" s="4">
        <f t="shared" ref="L963:L1026" si="152">+K963/Mb</f>
        <v>4.7535767691877047E-3</v>
      </c>
      <c r="M963" s="5">
        <f t="shared" si="147"/>
        <v>612.66835463384473</v>
      </c>
      <c r="N963" s="5">
        <f t="shared" si="148"/>
        <v>48.931983479541259</v>
      </c>
    </row>
    <row r="964" spans="1:14" x14ac:dyDescent="0.25">
      <c r="A964" s="2">
        <f t="shared" ref="A964:A1027" si="153">+A963+time_step</f>
        <v>4810</v>
      </c>
      <c r="B964" s="6">
        <f t="shared" si="149"/>
        <v>95.461506150994325</v>
      </c>
      <c r="C964" s="4">
        <f>[1]!Energy2Beta(B964)</f>
        <v>0.42103547589420082</v>
      </c>
      <c r="D964" s="4">
        <f t="shared" si="151"/>
        <v>0.12622222531832247</v>
      </c>
      <c r="E964" s="2">
        <f t="shared" si="150"/>
        <v>5</v>
      </c>
      <c r="F964" s="9">
        <f t="shared" ref="F964:F1027" si="154">+E964*D964</f>
        <v>0.63111112659161239</v>
      </c>
      <c r="G964" s="9">
        <f>CompoundDensity*F964/10</f>
        <v>5.0404952347492302E-2</v>
      </c>
      <c r="H964" s="11">
        <f>[1]!StoppingPower(Zb,Ab,B964,Zt1_,ElossModel)/ft1_</f>
        <v>5.2251453300000001</v>
      </c>
      <c r="I964" s="11">
        <f>[1]!StoppingPower(Zb,Ab,B964,Zt2_,ElossModel)/ft2_</f>
        <v>6.1740655200000001</v>
      </c>
      <c r="J964" s="11">
        <f t="shared" ref="J964:J1027" si="155">+H964*Pt1_+I964*Pt2_</f>
        <v>5.4623753774999999</v>
      </c>
      <c r="K964" s="4">
        <f t="shared" ref="K964:K1027" si="156">+J964*G964</f>
        <v>0.27533077060700278</v>
      </c>
      <c r="L964" s="4">
        <f t="shared" si="152"/>
        <v>4.7536404920378601E-3</v>
      </c>
      <c r="M964" s="5">
        <f t="shared" ref="M964:M1027" si="157">+M963+F964</f>
        <v>613.29946576043631</v>
      </c>
      <c r="N964" s="5">
        <f t="shared" ref="N964:N1027" si="158">+N963+G964</f>
        <v>48.982388431888751</v>
      </c>
    </row>
    <row r="965" spans="1:14" x14ac:dyDescent="0.25">
      <c r="A965" s="2">
        <f t="shared" si="153"/>
        <v>4815</v>
      </c>
      <c r="B965" s="6">
        <f t="shared" ref="B965:B1028" si="159">+B964-L964</f>
        <v>95.456752510502284</v>
      </c>
      <c r="C965" s="4">
        <f>[1]!Energy2Beta(B965)</f>
        <v>0.42102643064484629</v>
      </c>
      <c r="D965" s="4">
        <f t="shared" si="151"/>
        <v>0.12621951364301848</v>
      </c>
      <c r="E965" s="2">
        <f t="shared" ref="E965:E1028" si="160">+A965-A964</f>
        <v>5</v>
      </c>
      <c r="F965" s="9">
        <f t="shared" si="154"/>
        <v>0.63109756821509233</v>
      </c>
      <c r="G965" s="9">
        <f>CompoundDensity*F965/10</f>
        <v>5.0403869480634779E-2</v>
      </c>
      <c r="H965" s="11">
        <f>[1]!StoppingPower(Zb,Ab,B965,Zt1_,ElossModel)/ft1_</f>
        <v>5.2253355041666669</v>
      </c>
      <c r="I965" s="11">
        <f>[1]!StoppingPower(Zb,Ab,B965,Zt2_,ElossModel)/ft2_</f>
        <v>6.1742872799999997</v>
      </c>
      <c r="J965" s="11">
        <f t="shared" si="155"/>
        <v>5.4625734481250001</v>
      </c>
      <c r="K965" s="4">
        <f t="shared" si="156"/>
        <v>0.27533483910767359</v>
      </c>
      <c r="L965" s="4">
        <f t="shared" si="152"/>
        <v>4.7537107355107855E-3</v>
      </c>
      <c r="M965" s="5">
        <f t="shared" si="157"/>
        <v>613.93056332865137</v>
      </c>
      <c r="N965" s="5">
        <f t="shared" si="158"/>
        <v>49.032792301369383</v>
      </c>
    </row>
    <row r="966" spans="1:14" x14ac:dyDescent="0.25">
      <c r="A966" s="2">
        <f t="shared" si="153"/>
        <v>4820</v>
      </c>
      <c r="B966" s="6">
        <f t="shared" si="159"/>
        <v>95.45199879976677</v>
      </c>
      <c r="C966" s="4">
        <f>[1]!Energy2Beta(B966)</f>
        <v>0.42101738494188135</v>
      </c>
      <c r="D966" s="4">
        <f t="shared" si="151"/>
        <v>0.12621680183172662</v>
      </c>
      <c r="E966" s="2">
        <f t="shared" si="160"/>
        <v>5</v>
      </c>
      <c r="F966" s="9">
        <f t="shared" si="154"/>
        <v>0.63108400915863316</v>
      </c>
      <c r="G966" s="9">
        <f>CompoundDensity*F966/10</f>
        <v>5.0402786559472557E-2</v>
      </c>
      <c r="H966" s="11">
        <f>[1]!StoppingPower(Zb,Ab,B966,Zt1_,ElossModel)/ft1_</f>
        <v>5.2255156691666658</v>
      </c>
      <c r="I966" s="11">
        <f>[1]!StoppingPower(Zb,Ab,B966,Zt2_,ElossModel)/ft2_</f>
        <v>6.1745140799999998</v>
      </c>
      <c r="J966" s="11">
        <f t="shared" si="155"/>
        <v>5.4627652718749999</v>
      </c>
      <c r="K966" s="4">
        <f t="shared" si="156"/>
        <v>0.27533859202281469</v>
      </c>
      <c r="L966" s="4">
        <f t="shared" si="152"/>
        <v>4.7537755303367997E-3</v>
      </c>
      <c r="M966" s="5">
        <f t="shared" si="157"/>
        <v>614.56164733780997</v>
      </c>
      <c r="N966" s="5">
        <f t="shared" si="158"/>
        <v>49.083195087928857</v>
      </c>
    </row>
    <row r="967" spans="1:14" x14ac:dyDescent="0.25">
      <c r="A967" s="2">
        <f t="shared" si="153"/>
        <v>4825</v>
      </c>
      <c r="B967" s="6">
        <f t="shared" si="159"/>
        <v>95.447245024236437</v>
      </c>
      <c r="C967" s="4">
        <f>[1]!Energy2Beta(B967)</f>
        <v>0.4210083387956377</v>
      </c>
      <c r="D967" s="4">
        <f t="shared" si="151"/>
        <v>0.12621408988754423</v>
      </c>
      <c r="E967" s="2">
        <f t="shared" si="160"/>
        <v>5</v>
      </c>
      <c r="F967" s="9">
        <f t="shared" si="154"/>
        <v>0.63107044943772117</v>
      </c>
      <c r="G967" s="9">
        <f>CompoundDensity*F967/10</f>
        <v>5.0401703585242472E-2</v>
      </c>
      <c r="H967" s="11">
        <f>[1]!StoppingPower(Zb,Ab,B967,Zt1_,ElossModel)/ft1_</f>
        <v>5.2256958341666664</v>
      </c>
      <c r="I967" s="11">
        <f>[1]!StoppingPower(Zb,Ab,B967,Zt2_,ElossModel)/ft2_</f>
        <v>6.1747358399999994</v>
      </c>
      <c r="J967" s="11">
        <f t="shared" si="155"/>
        <v>5.4629558356249994</v>
      </c>
      <c r="K967" s="4">
        <f t="shared" si="156"/>
        <v>0.27534228072644179</v>
      </c>
      <c r="L967" s="4">
        <f t="shared" si="152"/>
        <v>4.7538392165382597E-3</v>
      </c>
      <c r="M967" s="5">
        <f t="shared" si="157"/>
        <v>615.19271778724772</v>
      </c>
      <c r="N967" s="5">
        <f t="shared" si="158"/>
        <v>49.133596791514101</v>
      </c>
    </row>
    <row r="968" spans="1:14" x14ac:dyDescent="0.25">
      <c r="A968" s="2">
        <f t="shared" si="153"/>
        <v>4830</v>
      </c>
      <c r="B968" s="6">
        <f t="shared" si="159"/>
        <v>95.442491185019904</v>
      </c>
      <c r="C968" s="4">
        <f>[1]!Energy2Beta(B968)</f>
        <v>0.42099929220818832</v>
      </c>
      <c r="D968" s="4">
        <f t="shared" si="151"/>
        <v>0.12621137781109279</v>
      </c>
      <c r="E968" s="2">
        <f t="shared" si="160"/>
        <v>5</v>
      </c>
      <c r="F968" s="9">
        <f t="shared" si="154"/>
        <v>0.63105688905546398</v>
      </c>
      <c r="G968" s="9">
        <f>CompoundDensity*F968/10</f>
        <v>5.0400620558192742E-2</v>
      </c>
      <c r="H968" s="11">
        <f>[1]!StoppingPower(Zb,Ab,B968,Zt1_,ElossModel)/ft1_</f>
        <v>5.2258860083333332</v>
      </c>
      <c r="I968" s="11">
        <f>[1]!StoppingPower(Zb,Ab,B968,Zt2_,ElossModel)/ft2_</f>
        <v>6.174957599999999</v>
      </c>
      <c r="J968" s="11">
        <f t="shared" si="155"/>
        <v>5.4631539062499996</v>
      </c>
      <c r="K968" s="4">
        <f t="shared" si="156"/>
        <v>0.27534634707991473</v>
      </c>
      <c r="L968" s="4">
        <f t="shared" si="152"/>
        <v>4.7539094229393872E-3</v>
      </c>
      <c r="M968" s="5">
        <f t="shared" si="157"/>
        <v>615.82377467630317</v>
      </c>
      <c r="N968" s="5">
        <f t="shared" si="158"/>
        <v>49.183997412072294</v>
      </c>
    </row>
    <row r="969" spans="1:14" x14ac:dyDescent="0.25">
      <c r="A969" s="2">
        <f t="shared" si="153"/>
        <v>4835</v>
      </c>
      <c r="B969" s="6">
        <f t="shared" si="159"/>
        <v>95.437737275596959</v>
      </c>
      <c r="C969" s="4">
        <f>[1]!Energy2Beta(B969)</f>
        <v>0.42099024516708949</v>
      </c>
      <c r="D969" s="4">
        <f t="shared" si="151"/>
        <v>0.12620866559864177</v>
      </c>
      <c r="E969" s="2">
        <f t="shared" si="160"/>
        <v>5</v>
      </c>
      <c r="F969" s="9">
        <f t="shared" si="154"/>
        <v>0.63104332799320884</v>
      </c>
      <c r="G969" s="9">
        <f>CompoundDensity*F969/10</f>
        <v>5.0399537476833609E-2</v>
      </c>
      <c r="H969" s="11">
        <f>[1]!StoppingPower(Zb,Ab,B969,Zt1_,ElossModel)/ft1_</f>
        <v>5.2260661733333338</v>
      </c>
      <c r="I969" s="11">
        <f>[1]!StoppingPower(Zb,Ab,B969,Zt2_,ElossModel)/ft2_</f>
        <v>6.1751793599999996</v>
      </c>
      <c r="J969" s="11">
        <f t="shared" si="155"/>
        <v>5.4633444700000009</v>
      </c>
      <c r="K969" s="4">
        <f t="shared" si="156"/>
        <v>0.27535003436461669</v>
      </c>
      <c r="L969" s="4">
        <f t="shared" si="152"/>
        <v>4.7539730846428221E-3</v>
      </c>
      <c r="M969" s="5">
        <f t="shared" si="157"/>
        <v>616.45481800429638</v>
      </c>
      <c r="N969" s="5">
        <f t="shared" si="158"/>
        <v>49.234396949549129</v>
      </c>
    </row>
    <row r="970" spans="1:14" x14ac:dyDescent="0.25">
      <c r="A970" s="2">
        <f t="shared" si="153"/>
        <v>4840</v>
      </c>
      <c r="B970" s="6">
        <f t="shared" si="159"/>
        <v>95.432983302512312</v>
      </c>
      <c r="C970" s="4">
        <f>[1]!Energy2Beta(B970)</f>
        <v>0.42098119768475928</v>
      </c>
      <c r="D970" s="4">
        <f t="shared" si="151"/>
        <v>0.12620595325391398</v>
      </c>
      <c r="E970" s="2">
        <f t="shared" si="160"/>
        <v>5</v>
      </c>
      <c r="F970" s="9">
        <f t="shared" si="154"/>
        <v>0.63102976626956986</v>
      </c>
      <c r="G970" s="9">
        <f>CompoundDensity*F970/10</f>
        <v>5.0398454342651736E-2</v>
      </c>
      <c r="H970" s="11">
        <f>[1]!StoppingPower(Zb,Ab,B970,Zt1_,ElossModel)/ft1_</f>
        <v>5.2262463383333335</v>
      </c>
      <c r="I970" s="11">
        <f>[1]!StoppingPower(Zb,Ab,B970,Zt2_,ElossModel)/ft2_</f>
        <v>6.1754011199999992</v>
      </c>
      <c r="J970" s="11">
        <f t="shared" si="155"/>
        <v>5.4635350337500004</v>
      </c>
      <c r="K970" s="4">
        <f t="shared" si="156"/>
        <v>0.27535372094792759</v>
      </c>
      <c r="L970" s="4">
        <f t="shared" si="152"/>
        <v>4.7540367342366009E-3</v>
      </c>
      <c r="M970" s="5">
        <f t="shared" si="157"/>
        <v>617.08584777056592</v>
      </c>
      <c r="N970" s="5">
        <f t="shared" si="158"/>
        <v>49.284795403891778</v>
      </c>
    </row>
    <row r="971" spans="1:14" x14ac:dyDescent="0.25">
      <c r="A971" s="2">
        <f t="shared" si="153"/>
        <v>4845</v>
      </c>
      <c r="B971" s="6">
        <f t="shared" si="159"/>
        <v>95.428229265778072</v>
      </c>
      <c r="C971" s="4">
        <f>[1]!Energy2Beta(B971)</f>
        <v>0.42097214976118541</v>
      </c>
      <c r="D971" s="4">
        <f t="shared" si="151"/>
        <v>0.12620324077690578</v>
      </c>
      <c r="E971" s="2">
        <f t="shared" si="160"/>
        <v>5</v>
      </c>
      <c r="F971" s="9">
        <f t="shared" si="154"/>
        <v>0.63101620388452895</v>
      </c>
      <c r="G971" s="9">
        <f>CompoundDensity*F971/10</f>
        <v>5.0397371155645673E-2</v>
      </c>
      <c r="H971" s="11">
        <f>[1]!StoppingPower(Zb,Ab,B971,Zt1_,ElossModel)/ft1_</f>
        <v>5.2264365125000003</v>
      </c>
      <c r="I971" s="11">
        <f>[1]!StoppingPower(Zb,Ab,B971,Zt2_,ElossModel)/ft2_</f>
        <v>6.1756228800000006</v>
      </c>
      <c r="J971" s="11">
        <f t="shared" si="155"/>
        <v>5.4637331043750006</v>
      </c>
      <c r="K971" s="4">
        <f t="shared" si="156"/>
        <v>0.27535778515657505</v>
      </c>
      <c r="L971" s="4">
        <f t="shared" si="152"/>
        <v>4.75410690360689E-3</v>
      </c>
      <c r="M971" s="5">
        <f t="shared" si="157"/>
        <v>617.71686397445046</v>
      </c>
      <c r="N971" s="5">
        <f t="shared" si="158"/>
        <v>49.335192775047425</v>
      </c>
    </row>
    <row r="972" spans="1:14" x14ac:dyDescent="0.25">
      <c r="A972" s="2">
        <f t="shared" si="153"/>
        <v>4850</v>
      </c>
      <c r="B972" s="6">
        <f t="shared" si="159"/>
        <v>95.423475158874467</v>
      </c>
      <c r="C972" s="4">
        <f>[1]!Energy2Beta(B972)</f>
        <v>0.42096310138392218</v>
      </c>
      <c r="D972" s="4">
        <f t="shared" si="151"/>
        <v>0.12620052816388602</v>
      </c>
      <c r="E972" s="2">
        <f t="shared" si="160"/>
        <v>5</v>
      </c>
      <c r="F972" s="9">
        <f t="shared" si="154"/>
        <v>0.63100264081943014</v>
      </c>
      <c r="G972" s="9">
        <f>CompoundDensity*F972/10</f>
        <v>5.0396287914325419E-2</v>
      </c>
      <c r="H972" s="11">
        <f>[1]!StoppingPower(Zb,Ab,B972,Zt1_,ElossModel)/ft1_</f>
        <v>5.2266166775</v>
      </c>
      <c r="I972" s="11">
        <f>[1]!StoppingPower(Zb,Ab,B972,Zt2_,ElossModel)/ft2_</f>
        <v>6.1758496799999998</v>
      </c>
      <c r="J972" s="11">
        <f t="shared" si="155"/>
        <v>5.4639249281249995</v>
      </c>
      <c r="K972" s="4">
        <f t="shared" si="156"/>
        <v>0.2753615338200473</v>
      </c>
      <c r="L972" s="4">
        <f t="shared" si="152"/>
        <v>4.754171625026996E-3</v>
      </c>
      <c r="M972" s="5">
        <f t="shared" si="157"/>
        <v>618.34786661526994</v>
      </c>
      <c r="N972" s="5">
        <f t="shared" si="158"/>
        <v>49.385589062961749</v>
      </c>
    </row>
    <row r="973" spans="1:14" x14ac:dyDescent="0.25">
      <c r="A973" s="2">
        <f t="shared" si="153"/>
        <v>4855</v>
      </c>
      <c r="B973" s="6">
        <f t="shared" si="159"/>
        <v>95.418720987249444</v>
      </c>
      <c r="C973" s="4">
        <f>[1]!Energy2Beta(B973)</f>
        <v>0.42095405256330271</v>
      </c>
      <c r="D973" s="4">
        <f t="shared" si="151"/>
        <v>0.12619781541795252</v>
      </c>
      <c r="E973" s="2">
        <f t="shared" si="160"/>
        <v>5</v>
      </c>
      <c r="F973" s="9">
        <f t="shared" si="154"/>
        <v>0.6309890770897626</v>
      </c>
      <c r="G973" s="9">
        <f>CompoundDensity*F973/10</f>
        <v>5.0395204619928066E-2</v>
      </c>
      <c r="H973" s="11">
        <f>[1]!StoppingPower(Zb,Ab,B973,Zt1_,ElossModel)/ft1_</f>
        <v>5.2267968424999998</v>
      </c>
      <c r="I973" s="11">
        <f>[1]!StoppingPower(Zb,Ab,B973,Zt2_,ElossModel)/ft2_</f>
        <v>6.1760714400000003</v>
      </c>
      <c r="J973" s="11">
        <f t="shared" si="155"/>
        <v>5.4641154918749999</v>
      </c>
      <c r="K973" s="4">
        <f t="shared" si="156"/>
        <v>0.27536521827995952</v>
      </c>
      <c r="L973" s="4">
        <f t="shared" si="152"/>
        <v>4.7542352379598748E-3</v>
      </c>
      <c r="M973" s="5">
        <f t="shared" si="157"/>
        <v>618.97885569235973</v>
      </c>
      <c r="N973" s="5">
        <f t="shared" si="158"/>
        <v>49.435984267581674</v>
      </c>
    </row>
    <row r="974" spans="1:14" x14ac:dyDescent="0.25">
      <c r="A974" s="2">
        <f t="shared" si="153"/>
        <v>4860</v>
      </c>
      <c r="B974" s="6">
        <f t="shared" si="159"/>
        <v>95.41396675201149</v>
      </c>
      <c r="C974" s="4">
        <f>[1]!Energy2Beta(B974)</f>
        <v>0.42094500330140039</v>
      </c>
      <c r="D974" s="4">
        <f t="shared" si="151"/>
        <v>0.12619510253972682</v>
      </c>
      <c r="E974" s="2">
        <f t="shared" si="160"/>
        <v>5</v>
      </c>
      <c r="F974" s="9">
        <f t="shared" si="154"/>
        <v>0.63097551269863406</v>
      </c>
      <c r="G974" s="9">
        <f>CompoundDensity*F974/10</f>
        <v>5.0394121272701806E-2</v>
      </c>
      <c r="H974" s="11">
        <f>[1]!StoppingPower(Zb,Ab,B974,Zt1_,ElossModel)/ft1_</f>
        <v>5.2269870166666665</v>
      </c>
      <c r="I974" s="11">
        <f>[1]!StoppingPower(Zb,Ab,B974,Zt2_,ElossModel)/ft2_</f>
        <v>6.1762931999999999</v>
      </c>
      <c r="J974" s="11">
        <f t="shared" si="155"/>
        <v>5.4643135625000001</v>
      </c>
      <c r="K974" s="4">
        <f t="shared" si="156"/>
        <v>0.27536928034069424</v>
      </c>
      <c r="L974" s="4">
        <f t="shared" si="152"/>
        <v>4.7543053702460234E-3</v>
      </c>
      <c r="M974" s="5">
        <f t="shared" si="157"/>
        <v>619.60983120505841</v>
      </c>
      <c r="N974" s="5">
        <f t="shared" si="158"/>
        <v>49.486378388854376</v>
      </c>
    </row>
    <row r="975" spans="1:14" x14ac:dyDescent="0.25">
      <c r="A975" s="2">
        <f t="shared" si="153"/>
        <v>4865</v>
      </c>
      <c r="B975" s="6">
        <f t="shared" si="159"/>
        <v>95.409212446641249</v>
      </c>
      <c r="C975" s="4">
        <f>[1]!Energy2Beta(B975)</f>
        <v>0.42093595358576968</v>
      </c>
      <c r="D975" s="4">
        <f t="shared" si="151"/>
        <v>0.1261923895254779</v>
      </c>
      <c r="E975" s="2">
        <f t="shared" si="160"/>
        <v>5</v>
      </c>
      <c r="F975" s="9">
        <f t="shared" si="154"/>
        <v>0.63096194762738955</v>
      </c>
      <c r="G975" s="9">
        <f>CompoundDensity*F975/10</f>
        <v>5.0393037871156718E-2</v>
      </c>
      <c r="H975" s="11">
        <f>[1]!StoppingPower(Zb,Ab,B975,Zt1_,ElossModel)/ft1_</f>
        <v>5.2271671816666672</v>
      </c>
      <c r="I975" s="11">
        <f>[1]!StoppingPower(Zb,Ab,B975,Zt2_,ElossModel)/ft2_</f>
        <v>6.1765149599999996</v>
      </c>
      <c r="J975" s="11">
        <f t="shared" si="155"/>
        <v>5.4645041262500005</v>
      </c>
      <c r="K975" s="4">
        <f t="shared" si="156"/>
        <v>0.27537296338120842</v>
      </c>
      <c r="L975" s="4">
        <f t="shared" si="152"/>
        <v>4.7543689586727125E-3</v>
      </c>
      <c r="M975" s="5">
        <f t="shared" si="157"/>
        <v>620.2407931526858</v>
      </c>
      <c r="N975" s="5">
        <f t="shared" si="158"/>
        <v>49.536771426725537</v>
      </c>
    </row>
    <row r="976" spans="1:14" x14ac:dyDescent="0.25">
      <c r="A976" s="2">
        <f t="shared" si="153"/>
        <v>4870</v>
      </c>
      <c r="B976" s="6">
        <f t="shared" si="159"/>
        <v>95.404458077682577</v>
      </c>
      <c r="C976" s="4">
        <f>[1]!Energy2Beta(B976)</f>
        <v>0.42092690342883088</v>
      </c>
      <c r="D976" s="4">
        <f t="shared" si="151"/>
        <v>0.12618967637892922</v>
      </c>
      <c r="E976" s="2">
        <f t="shared" si="160"/>
        <v>5</v>
      </c>
      <c r="F976" s="9">
        <f t="shared" si="154"/>
        <v>0.63094838189464608</v>
      </c>
      <c r="G976" s="9">
        <f>CompoundDensity*F976/10</f>
        <v>5.0391954416779697E-2</v>
      </c>
      <c r="H976" s="11">
        <f>[1]!StoppingPower(Zb,Ab,B976,Zt1_,ElossModel)/ft1_</f>
        <v>5.227347346666666</v>
      </c>
      <c r="I976" s="11">
        <f>[1]!StoppingPower(Zb,Ab,B976,Zt2_,ElossModel)/ft2_</f>
        <v>6.1767367200000001</v>
      </c>
      <c r="J976" s="11">
        <f t="shared" si="155"/>
        <v>5.46469469</v>
      </c>
      <c r="K976" s="4">
        <f t="shared" si="156"/>
        <v>0.27537664572009807</v>
      </c>
      <c r="L976" s="4">
        <f t="shared" si="152"/>
        <v>4.7544325349857149E-3</v>
      </c>
      <c r="M976" s="5">
        <f t="shared" si="157"/>
        <v>620.87174153458045</v>
      </c>
      <c r="N976" s="5">
        <f t="shared" si="158"/>
        <v>49.587163381142318</v>
      </c>
    </row>
    <row r="977" spans="1:14" x14ac:dyDescent="0.25">
      <c r="A977" s="2">
        <f t="shared" si="153"/>
        <v>4875</v>
      </c>
      <c r="B977" s="6">
        <f t="shared" si="159"/>
        <v>95.399703645147596</v>
      </c>
      <c r="C977" s="4">
        <f>[1]!Energy2Beta(B977)</f>
        <v>0.42091785283057048</v>
      </c>
      <c r="D977" s="4">
        <f t="shared" si="151"/>
        <v>0.12618696310007674</v>
      </c>
      <c r="E977" s="2">
        <f t="shared" si="160"/>
        <v>5</v>
      </c>
      <c r="F977" s="9">
        <f t="shared" si="154"/>
        <v>0.63093481550038366</v>
      </c>
      <c r="G977" s="9">
        <f>CompoundDensity*F977/10</f>
        <v>5.039087090956914E-2</v>
      </c>
      <c r="H977" s="11">
        <f>[1]!StoppingPower(Zb,Ab,B977,Zt1_,ElossModel)/ft1_</f>
        <v>5.2275375208333328</v>
      </c>
      <c r="I977" s="11">
        <f>[1]!StoppingPower(Zb,Ab,B977,Zt2_,ElossModel)/ft2_</f>
        <v>6.1769635199999993</v>
      </c>
      <c r="J977" s="11">
        <f t="shared" si="155"/>
        <v>5.4648940206249996</v>
      </c>
      <c r="K977" s="4">
        <f t="shared" si="156"/>
        <v>0.27538076912779064</v>
      </c>
      <c r="L977" s="4">
        <f t="shared" si="152"/>
        <v>4.7545037264392865E-3</v>
      </c>
      <c r="M977" s="5">
        <f t="shared" si="157"/>
        <v>621.50267635008083</v>
      </c>
      <c r="N977" s="5">
        <f t="shared" si="158"/>
        <v>49.637554252051885</v>
      </c>
    </row>
    <row r="978" spans="1:14" x14ac:dyDescent="0.25">
      <c r="A978" s="2">
        <f t="shared" si="153"/>
        <v>4880</v>
      </c>
      <c r="B978" s="6">
        <f t="shared" si="159"/>
        <v>95.394949141421151</v>
      </c>
      <c r="C978" s="4">
        <f>[1]!Energy2Beta(B978)</f>
        <v>0.42090880177645562</v>
      </c>
      <c r="D978" s="4">
        <f t="shared" si="151"/>
        <v>0.12618424968456363</v>
      </c>
      <c r="E978" s="2">
        <f t="shared" si="160"/>
        <v>5</v>
      </c>
      <c r="F978" s="9">
        <f t="shared" si="154"/>
        <v>0.63092124842281816</v>
      </c>
      <c r="G978" s="9">
        <f>CompoundDensity*F978/10</f>
        <v>5.0389787347785223E-2</v>
      </c>
      <c r="H978" s="11">
        <f>[1]!StoppingPower(Zb,Ab,B978,Zt1_,ElossModel)/ft1_</f>
        <v>5.2277176858333334</v>
      </c>
      <c r="I978" s="11">
        <f>[1]!StoppingPower(Zb,Ab,B978,Zt2_,ElossModel)/ft2_</f>
        <v>6.1771852799999998</v>
      </c>
      <c r="J978" s="11">
        <f t="shared" si="155"/>
        <v>5.465084584375</v>
      </c>
      <c r="K978" s="4">
        <f t="shared" si="156"/>
        <v>0.27538445004431544</v>
      </c>
      <c r="L978" s="4">
        <f t="shared" si="152"/>
        <v>4.7545672781948772E-3</v>
      </c>
      <c r="M978" s="5">
        <f t="shared" si="157"/>
        <v>622.13359759850368</v>
      </c>
      <c r="N978" s="5">
        <f t="shared" si="158"/>
        <v>49.687944039399667</v>
      </c>
    </row>
    <row r="979" spans="1:14" x14ac:dyDescent="0.25">
      <c r="A979" s="2">
        <f t="shared" si="153"/>
        <v>4885</v>
      </c>
      <c r="B979" s="6">
        <f t="shared" si="159"/>
        <v>95.390194574142953</v>
      </c>
      <c r="C979" s="4">
        <f>[1]!Energy2Beta(B979)</f>
        <v>0.4208997502809938</v>
      </c>
      <c r="D979" s="4">
        <f t="shared" si="151"/>
        <v>0.12618153613673913</v>
      </c>
      <c r="E979" s="2">
        <f t="shared" si="160"/>
        <v>5</v>
      </c>
      <c r="F979" s="9">
        <f t="shared" si="154"/>
        <v>0.63090768068369563</v>
      </c>
      <c r="G979" s="9">
        <f>CompoundDensity*F979/10</f>
        <v>5.0388703733164716E-2</v>
      </c>
      <c r="H979" s="11">
        <f>[1]!StoppingPower(Zb,Ab,B979,Zt1_,ElossModel)/ft1_</f>
        <v>5.2278978508333331</v>
      </c>
      <c r="I979" s="11">
        <f>[1]!StoppingPower(Zb,Ab,B979,Zt2_,ElossModel)/ft2_</f>
        <v>6.1774070399999994</v>
      </c>
      <c r="J979" s="11">
        <f t="shared" si="155"/>
        <v>5.4652751481249995</v>
      </c>
      <c r="K979" s="4">
        <f t="shared" si="156"/>
        <v>0.27538813025909853</v>
      </c>
      <c r="L979" s="4">
        <f t="shared" si="152"/>
        <v>4.7546308178347567E-3</v>
      </c>
      <c r="M979" s="5">
        <f t="shared" si="157"/>
        <v>622.76450527918735</v>
      </c>
      <c r="N979" s="5">
        <f t="shared" si="158"/>
        <v>49.73833274313283</v>
      </c>
    </row>
    <row r="980" spans="1:14" x14ac:dyDescent="0.25">
      <c r="A980" s="2">
        <f t="shared" si="153"/>
        <v>4890</v>
      </c>
      <c r="B980" s="6">
        <f t="shared" si="159"/>
        <v>95.385439943325125</v>
      </c>
      <c r="C980" s="4">
        <f>[1]!Energy2Beta(B980)</f>
        <v>0.42089069834417148</v>
      </c>
      <c r="D980" s="4">
        <f t="shared" si="151"/>
        <v>0.12617882245659917</v>
      </c>
      <c r="E980" s="2">
        <f t="shared" si="160"/>
        <v>5</v>
      </c>
      <c r="F980" s="9">
        <f t="shared" si="154"/>
        <v>0.63089411228299586</v>
      </c>
      <c r="G980" s="9">
        <f>CompoundDensity*F980/10</f>
        <v>5.0387620065706032E-2</v>
      </c>
      <c r="H980" s="11">
        <f>[1]!StoppingPower(Zb,Ab,B980,Zt1_,ElossModel)/ft1_</f>
        <v>5.2280880249999999</v>
      </c>
      <c r="I980" s="11">
        <f>[1]!StoppingPower(Zb,Ab,B980,Zt2_,ElossModel)/ft2_</f>
        <v>6.177628799999999</v>
      </c>
      <c r="J980" s="11">
        <f t="shared" si="155"/>
        <v>5.4654732187499997</v>
      </c>
      <c r="K980" s="4">
        <f t="shared" si="156"/>
        <v>0.2753921880256664</v>
      </c>
      <c r="L980" s="4">
        <f t="shared" si="152"/>
        <v>4.7547008759812612E-3</v>
      </c>
      <c r="M980" s="5">
        <f t="shared" si="157"/>
        <v>623.39539939147039</v>
      </c>
      <c r="N980" s="5">
        <f t="shared" si="158"/>
        <v>49.788720363198536</v>
      </c>
    </row>
    <row r="981" spans="1:14" x14ac:dyDescent="0.25">
      <c r="A981" s="2">
        <f t="shared" si="153"/>
        <v>4895</v>
      </c>
      <c r="B981" s="6">
        <f t="shared" si="159"/>
        <v>95.380685242449147</v>
      </c>
      <c r="C981" s="4">
        <f>[1]!Energy2Beta(B981)</f>
        <v>0.4208816459535426</v>
      </c>
      <c r="D981" s="4">
        <f t="shared" si="151"/>
        <v>0.12617610864041254</v>
      </c>
      <c r="E981" s="2">
        <f t="shared" si="160"/>
        <v>5</v>
      </c>
      <c r="F981" s="9">
        <f t="shared" si="154"/>
        <v>0.63088054320206266</v>
      </c>
      <c r="G981" s="9">
        <f>CompoundDensity*F981/10</f>
        <v>5.0386536343919139E-2</v>
      </c>
      <c r="H981" s="11">
        <f>[1]!StoppingPower(Zb,Ab,B981,Zt1_,ElossModel)/ft1_</f>
        <v>5.2282681900000005</v>
      </c>
      <c r="I981" s="11">
        <f>[1]!StoppingPower(Zb,Ab,B981,Zt2_,ElossModel)/ft2_</f>
        <v>6.1778505599999995</v>
      </c>
      <c r="J981" s="11">
        <f t="shared" si="155"/>
        <v>5.4656637825000001</v>
      </c>
      <c r="K981" s="4">
        <f t="shared" si="156"/>
        <v>0.27539586682057882</v>
      </c>
      <c r="L981" s="4">
        <f t="shared" si="152"/>
        <v>4.7547643911067918E-3</v>
      </c>
      <c r="M981" s="5">
        <f t="shared" si="157"/>
        <v>624.0262799346724</v>
      </c>
      <c r="N981" s="5">
        <f t="shared" si="158"/>
        <v>49.839106899542458</v>
      </c>
    </row>
    <row r="982" spans="1:14" x14ac:dyDescent="0.25">
      <c r="A982" s="2">
        <f t="shared" si="153"/>
        <v>4900</v>
      </c>
      <c r="B982" s="6">
        <f t="shared" si="159"/>
        <v>95.375930478058038</v>
      </c>
      <c r="C982" s="4">
        <f>[1]!Energy2Beta(B982)</f>
        <v>0.42087259312152797</v>
      </c>
      <c r="D982" s="4">
        <f t="shared" si="151"/>
        <v>0.12617339469190286</v>
      </c>
      <c r="E982" s="2">
        <f t="shared" si="160"/>
        <v>5</v>
      </c>
      <c r="F982" s="9">
        <f t="shared" si="154"/>
        <v>0.63086697345951426</v>
      </c>
      <c r="G982" s="9">
        <f>CompoundDensity*F982/10</f>
        <v>5.0385452569291021E-2</v>
      </c>
      <c r="H982" s="11">
        <f>[1]!StoppingPower(Zb,Ab,B982,Zt1_,ElossModel)/ft1_</f>
        <v>5.2284483549999994</v>
      </c>
      <c r="I982" s="11">
        <f>[1]!StoppingPower(Zb,Ab,B982,Zt2_,ElossModel)/ft2_</f>
        <v>6.1780773599999996</v>
      </c>
      <c r="J982" s="11">
        <f t="shared" si="155"/>
        <v>5.465855606249999</v>
      </c>
      <c r="K982" s="4">
        <f t="shared" si="156"/>
        <v>0.27539960839930272</v>
      </c>
      <c r="L982" s="4">
        <f t="shared" si="152"/>
        <v>4.7548289902073094E-3</v>
      </c>
      <c r="M982" s="5">
        <f t="shared" si="157"/>
        <v>624.65714690813195</v>
      </c>
      <c r="N982" s="5">
        <f t="shared" si="158"/>
        <v>49.889492352111752</v>
      </c>
    </row>
    <row r="983" spans="1:14" x14ac:dyDescent="0.25">
      <c r="A983" s="2">
        <f t="shared" si="153"/>
        <v>4905</v>
      </c>
      <c r="B983" s="6">
        <f t="shared" si="159"/>
        <v>95.371175649067837</v>
      </c>
      <c r="C983" s="4">
        <f>[1]!Energy2Beta(B983)</f>
        <v>0.42086353984602742</v>
      </c>
      <c r="D983" s="4">
        <f t="shared" si="151"/>
        <v>0.12617068061044057</v>
      </c>
      <c r="E983" s="2">
        <f t="shared" si="160"/>
        <v>5</v>
      </c>
      <c r="F983" s="9">
        <f t="shared" si="154"/>
        <v>0.63085340305220283</v>
      </c>
      <c r="G983" s="9">
        <f>CompoundDensity*F983/10</f>
        <v>5.0384368741570283E-2</v>
      </c>
      <c r="H983" s="11">
        <f>[1]!StoppingPower(Zb,Ab,B983,Zt1_,ElossModel)/ft1_</f>
        <v>5.2286385291666662</v>
      </c>
      <c r="I983" s="11">
        <f>[1]!StoppingPower(Zb,Ab,B983,Zt2_,ElossModel)/ft2_</f>
        <v>6.1782991200000001</v>
      </c>
      <c r="J983" s="11">
        <f t="shared" si="155"/>
        <v>5.4660536768749992</v>
      </c>
      <c r="K983" s="4">
        <f t="shared" si="156"/>
        <v>0.27540366401688604</v>
      </c>
      <c r="L983" s="4">
        <f t="shared" si="152"/>
        <v>4.7548990112511683E-3</v>
      </c>
      <c r="M983" s="5">
        <f t="shared" si="157"/>
        <v>625.28800031118419</v>
      </c>
      <c r="N983" s="5">
        <f t="shared" si="158"/>
        <v>49.93987672085332</v>
      </c>
    </row>
    <row r="984" spans="1:14" x14ac:dyDescent="0.25">
      <c r="A984" s="2">
        <f t="shared" si="153"/>
        <v>4910</v>
      </c>
      <c r="B984" s="6">
        <f t="shared" si="159"/>
        <v>95.366420750056591</v>
      </c>
      <c r="C984" s="4">
        <f>[1]!Energy2Beta(B984)</f>
        <v>0.4208544861166808</v>
      </c>
      <c r="D984" s="4">
        <f t="shared" si="151"/>
        <v>0.12616796639291974</v>
      </c>
      <c r="E984" s="2">
        <f t="shared" si="160"/>
        <v>5</v>
      </c>
      <c r="F984" s="9">
        <f t="shared" si="154"/>
        <v>0.6308398319645987</v>
      </c>
      <c r="G984" s="9">
        <f>CompoundDensity*F984/10</f>
        <v>5.0383284859516611E-2</v>
      </c>
      <c r="H984" s="11">
        <f>[1]!StoppingPower(Zb,Ab,B984,Zt1_,ElossModel)/ft1_</f>
        <v>5.2288186941666668</v>
      </c>
      <c r="I984" s="11">
        <f>[1]!StoppingPower(Zb,Ab,B984,Zt2_,ElossModel)/ft2_</f>
        <v>6.1785208799999998</v>
      </c>
      <c r="J984" s="11">
        <f t="shared" si="155"/>
        <v>5.4662442406250005</v>
      </c>
      <c r="K984" s="4">
        <f t="shared" si="156"/>
        <v>0.27540734068710149</v>
      </c>
      <c r="L984" s="4">
        <f t="shared" si="152"/>
        <v>4.7549624896933837E-3</v>
      </c>
      <c r="M984" s="5">
        <f t="shared" si="157"/>
        <v>625.91884014314883</v>
      </c>
      <c r="N984" s="5">
        <f t="shared" si="158"/>
        <v>49.990260005712834</v>
      </c>
    </row>
    <row r="985" spans="1:14" x14ac:dyDescent="0.25">
      <c r="A985" s="2">
        <f t="shared" si="153"/>
        <v>4915</v>
      </c>
      <c r="B985" s="6">
        <f t="shared" si="159"/>
        <v>95.361665787566892</v>
      </c>
      <c r="C985" s="4">
        <f>[1]!Energy2Beta(B985)</f>
        <v>0.42084543194590956</v>
      </c>
      <c r="D985" s="4">
        <f t="shared" si="151"/>
        <v>0.12616525204306422</v>
      </c>
      <c r="E985" s="2">
        <f t="shared" si="160"/>
        <v>5</v>
      </c>
      <c r="F985" s="9">
        <f t="shared" si="154"/>
        <v>0.63082626021532118</v>
      </c>
      <c r="G985" s="9">
        <f>CompoundDensity*F985/10</f>
        <v>5.0382200924617059E-2</v>
      </c>
      <c r="H985" s="11">
        <f>[1]!StoppingPower(Zb,Ab,B985,Zt1_,ElossModel)/ft1_</f>
        <v>5.2289988591666665</v>
      </c>
      <c r="I985" s="11">
        <f>[1]!StoppingPower(Zb,Ab,B985,Zt2_,ElossModel)/ft2_</f>
        <v>6.1787426400000003</v>
      </c>
      <c r="J985" s="11">
        <f t="shared" si="155"/>
        <v>5.466434804375</v>
      </c>
      <c r="K985" s="4">
        <f t="shared" si="156"/>
        <v>0.27541101665534101</v>
      </c>
      <c r="L985" s="4">
        <f t="shared" si="152"/>
        <v>4.7550259560158441E-3</v>
      </c>
      <c r="M985" s="5">
        <f t="shared" si="157"/>
        <v>626.5496664033642</v>
      </c>
      <c r="N985" s="5">
        <f t="shared" si="158"/>
        <v>50.04064220663745</v>
      </c>
    </row>
    <row r="986" spans="1:14" x14ac:dyDescent="0.25">
      <c r="A986" s="2">
        <f t="shared" si="153"/>
        <v>4920</v>
      </c>
      <c r="B986" s="6">
        <f t="shared" si="159"/>
        <v>95.356910761610877</v>
      </c>
      <c r="C986" s="4">
        <f>[1]!Energy2Beta(B986)</f>
        <v>0.42083637733370072</v>
      </c>
      <c r="D986" s="4">
        <f t="shared" si="151"/>
        <v>0.12616253756087015</v>
      </c>
      <c r="E986" s="2">
        <f t="shared" si="160"/>
        <v>5</v>
      </c>
      <c r="F986" s="9">
        <f t="shared" si="154"/>
        <v>0.63081268780435074</v>
      </c>
      <c r="G986" s="9">
        <f>CompoundDensity*F986/10</f>
        <v>5.0381116936870085E-2</v>
      </c>
      <c r="H986" s="11">
        <f>[1]!StoppingPower(Zb,Ab,B986,Zt1_,ElossModel)/ft1_</f>
        <v>5.2291890333333333</v>
      </c>
      <c r="I986" s="11">
        <f>[1]!StoppingPower(Zb,Ab,B986,Zt2_,ElossModel)/ft2_</f>
        <v>6.1789694399999995</v>
      </c>
      <c r="J986" s="11">
        <f t="shared" si="155"/>
        <v>5.4666341349999996</v>
      </c>
      <c r="K986" s="4">
        <f t="shared" si="156"/>
        <v>0.27541513360652065</v>
      </c>
      <c r="L986" s="4">
        <f t="shared" si="152"/>
        <v>4.7550970359964365E-3</v>
      </c>
      <c r="M986" s="5">
        <f t="shared" si="157"/>
        <v>627.18047909116854</v>
      </c>
      <c r="N986" s="5">
        <f t="shared" si="158"/>
        <v>50.091023323574319</v>
      </c>
    </row>
    <row r="987" spans="1:14" x14ac:dyDescent="0.25">
      <c r="A987" s="2">
        <f t="shared" si="153"/>
        <v>4925</v>
      </c>
      <c r="B987" s="6">
        <f t="shared" si="159"/>
        <v>95.35215566457488</v>
      </c>
      <c r="C987" s="4">
        <f>[1]!Energy2Beta(B987)</f>
        <v>0.42082732226551944</v>
      </c>
      <c r="D987" s="4">
        <f t="shared" si="151"/>
        <v>0.12615982294198008</v>
      </c>
      <c r="E987" s="2">
        <f t="shared" si="160"/>
        <v>5</v>
      </c>
      <c r="F987" s="9">
        <f t="shared" si="154"/>
        <v>0.63079911470990035</v>
      </c>
      <c r="G987" s="9">
        <f>CompoundDensity*F987/10</f>
        <v>5.038003289453561E-2</v>
      </c>
      <c r="H987" s="11">
        <f>[1]!StoppingPower(Zb,Ab,B987,Zt1_,ElossModel)/ft1_</f>
        <v>5.229369198333333</v>
      </c>
      <c r="I987" s="11">
        <f>[1]!StoppingPower(Zb,Ab,B987,Zt2_,ElossModel)/ft2_</f>
        <v>6.1791912</v>
      </c>
      <c r="J987" s="11">
        <f t="shared" si="155"/>
        <v>5.4668246987499991</v>
      </c>
      <c r="K987" s="4">
        <f t="shared" si="156"/>
        <v>0.27541880815168468</v>
      </c>
      <c r="L987" s="4">
        <f t="shared" si="152"/>
        <v>4.7551604777492165E-3</v>
      </c>
      <c r="M987" s="5">
        <f t="shared" si="157"/>
        <v>627.81127820587847</v>
      </c>
      <c r="N987" s="5">
        <f t="shared" si="158"/>
        <v>50.141403356468857</v>
      </c>
    </row>
    <row r="988" spans="1:14" x14ac:dyDescent="0.25">
      <c r="A988" s="2">
        <f t="shared" si="153"/>
        <v>4930</v>
      </c>
      <c r="B988" s="6">
        <f t="shared" si="159"/>
        <v>95.347400504097138</v>
      </c>
      <c r="C988" s="4">
        <f>[1]!Energy2Beta(B988)</f>
        <v>0.42081826675587508</v>
      </c>
      <c r="D988" s="4">
        <f t="shared" si="151"/>
        <v>0.1261571081907438</v>
      </c>
      <c r="E988" s="2">
        <f t="shared" si="160"/>
        <v>5</v>
      </c>
      <c r="F988" s="9">
        <f t="shared" si="154"/>
        <v>0.63078554095371897</v>
      </c>
      <c r="G988" s="9">
        <f>CompoundDensity*F988/10</f>
        <v>5.0378948799350676E-2</v>
      </c>
      <c r="H988" s="11">
        <f>[1]!StoppingPower(Zb,Ab,B988,Zt1_,ElossModel)/ft1_</f>
        <v>5.2295593724999998</v>
      </c>
      <c r="I988" s="11">
        <f>[1]!StoppingPower(Zb,Ab,B988,Zt2_,ElossModel)/ft2_</f>
        <v>6.1794129599999996</v>
      </c>
      <c r="J988" s="11">
        <f t="shared" si="155"/>
        <v>5.4670227693750002</v>
      </c>
      <c r="K988" s="4">
        <f t="shared" si="156"/>
        <v>0.27542286018322748</v>
      </c>
      <c r="L988" s="4">
        <f t="shared" si="152"/>
        <v>4.755230436879373E-3</v>
      </c>
      <c r="M988" s="5">
        <f t="shared" si="157"/>
        <v>628.44206374683222</v>
      </c>
      <c r="N988" s="5">
        <f t="shared" si="158"/>
        <v>50.191782305268205</v>
      </c>
    </row>
    <row r="989" spans="1:14" x14ac:dyDescent="0.25">
      <c r="A989" s="2">
        <f t="shared" si="153"/>
        <v>4935</v>
      </c>
      <c r="B989" s="6">
        <f t="shared" si="159"/>
        <v>95.342645273660253</v>
      </c>
      <c r="C989" s="4">
        <f>[1]!Energy2Beta(B989)</f>
        <v>0.42080921079231898</v>
      </c>
      <c r="D989" s="4">
        <f t="shared" si="151"/>
        <v>0.12615439330342931</v>
      </c>
      <c r="E989" s="2">
        <f t="shared" si="160"/>
        <v>5</v>
      </c>
      <c r="F989" s="9">
        <f t="shared" si="154"/>
        <v>0.63077196651714651</v>
      </c>
      <c r="G989" s="9">
        <f>CompoundDensity*F989/10</f>
        <v>5.0377864649824945E-2</v>
      </c>
      <c r="H989" s="11">
        <f>[1]!StoppingPower(Zb,Ab,B989,Zt1_,ElossModel)/ft1_</f>
        <v>5.2297395374999995</v>
      </c>
      <c r="I989" s="11">
        <f>[1]!StoppingPower(Zb,Ab,B989,Zt2_,ElossModel)/ft2_</f>
        <v>6.1796347199999992</v>
      </c>
      <c r="J989" s="11">
        <f t="shared" si="155"/>
        <v>5.4672133331249997</v>
      </c>
      <c r="K989" s="4">
        <f t="shared" si="156"/>
        <v>0.27542653330788952</v>
      </c>
      <c r="L989" s="4">
        <f t="shared" si="152"/>
        <v>4.755293854106904E-3</v>
      </c>
      <c r="M989" s="5">
        <f t="shared" si="157"/>
        <v>629.07283571334938</v>
      </c>
      <c r="N989" s="5">
        <f t="shared" si="158"/>
        <v>50.24216016991803</v>
      </c>
    </row>
    <row r="990" spans="1:14" x14ac:dyDescent="0.25">
      <c r="A990" s="2">
        <f t="shared" si="153"/>
        <v>4940</v>
      </c>
      <c r="B990" s="6">
        <f t="shared" si="159"/>
        <v>95.33788997980615</v>
      </c>
      <c r="C990" s="4">
        <f>[1]!Energy2Beta(B990)</f>
        <v>0.42080015438727364</v>
      </c>
      <c r="D990" s="4">
        <f t="shared" si="151"/>
        <v>0.12615167828376075</v>
      </c>
      <c r="E990" s="2">
        <f t="shared" si="160"/>
        <v>5</v>
      </c>
      <c r="F990" s="9">
        <f t="shared" si="154"/>
        <v>0.63075839141880374</v>
      </c>
      <c r="G990" s="9">
        <f>CompoundDensity*F990/10</f>
        <v>5.0376780447445604E-2</v>
      </c>
      <c r="H990" s="11">
        <f>[1]!StoppingPower(Zb,Ab,B990,Zt1_,ElossModel)/ft1_</f>
        <v>5.2299197025000002</v>
      </c>
      <c r="I990" s="11">
        <f>[1]!StoppingPower(Zb,Ab,B990,Zt2_,ElossModel)/ft2_</f>
        <v>6.1798615200000002</v>
      </c>
      <c r="J990" s="11">
        <f t="shared" si="155"/>
        <v>5.4674051568750004</v>
      </c>
      <c r="K990" s="4">
        <f t="shared" si="156"/>
        <v>0.27543026920512381</v>
      </c>
      <c r="L990" s="4">
        <f t="shared" si="152"/>
        <v>4.7553583551153741E-3</v>
      </c>
      <c r="M990" s="5">
        <f t="shared" si="157"/>
        <v>629.70359410476817</v>
      </c>
      <c r="N990" s="5">
        <f t="shared" si="158"/>
        <v>50.292536950365474</v>
      </c>
    </row>
    <row r="991" spans="1:14" x14ac:dyDescent="0.25">
      <c r="A991" s="2">
        <f t="shared" si="153"/>
        <v>4945</v>
      </c>
      <c r="B991" s="6">
        <f t="shared" si="159"/>
        <v>95.333134621451038</v>
      </c>
      <c r="C991" s="4">
        <f>[1]!Energy2Beta(B991)</f>
        <v>0.42079109753863908</v>
      </c>
      <c r="D991" s="4">
        <f t="shared" si="151"/>
        <v>0.1261489631311086</v>
      </c>
      <c r="E991" s="2">
        <f t="shared" si="160"/>
        <v>5</v>
      </c>
      <c r="F991" s="9">
        <f t="shared" si="154"/>
        <v>0.63074481565554297</v>
      </c>
      <c r="G991" s="9">
        <f>CompoundDensity*F991/10</f>
        <v>5.037569619196125E-2</v>
      </c>
      <c r="H991" s="11">
        <f>[1]!StoppingPower(Zb,Ab,B991,Zt1_,ElossModel)/ft1_</f>
        <v>5.2301098766666669</v>
      </c>
      <c r="I991" s="11">
        <f>[1]!StoppingPower(Zb,Ab,B991,Zt2_,ElossModel)/ft2_</f>
        <v>6.1800832799999998</v>
      </c>
      <c r="J991" s="11">
        <f t="shared" si="155"/>
        <v>5.4676032274999997</v>
      </c>
      <c r="K991" s="4">
        <f t="shared" si="156"/>
        <v>0.27543431908672678</v>
      </c>
      <c r="L991" s="4">
        <f t="shared" si="152"/>
        <v>4.7554282771263912E-3</v>
      </c>
      <c r="M991" s="5">
        <f t="shared" si="157"/>
        <v>630.33433892042376</v>
      </c>
      <c r="N991" s="5">
        <f t="shared" si="158"/>
        <v>50.342912646557437</v>
      </c>
    </row>
    <row r="992" spans="1:14" x14ac:dyDescent="0.25">
      <c r="A992" s="2">
        <f t="shared" si="153"/>
        <v>4950</v>
      </c>
      <c r="B992" s="6">
        <f t="shared" si="159"/>
        <v>95.328379193173916</v>
      </c>
      <c r="C992" s="4">
        <f>[1]!Energy2Beta(B992)</f>
        <v>0.4207820402360537</v>
      </c>
      <c r="D992" s="4">
        <f t="shared" si="151"/>
        <v>0.12614624784236653</v>
      </c>
      <c r="E992" s="2">
        <f t="shared" si="160"/>
        <v>5</v>
      </c>
      <c r="F992" s="9">
        <f t="shared" si="154"/>
        <v>0.63073123921183261</v>
      </c>
      <c r="G992" s="9">
        <f>CompoundDensity*F992/10</f>
        <v>5.0374611882131437E-2</v>
      </c>
      <c r="H992" s="11">
        <f>[1]!StoppingPower(Zb,Ab,B992,Zt1_,ElossModel)/ft1_</f>
        <v>5.2302900416666667</v>
      </c>
      <c r="I992" s="11">
        <f>[1]!StoppingPower(Zb,Ab,B992,Zt2_,ElossModel)/ft2_</f>
        <v>6.1803050400000004</v>
      </c>
      <c r="J992" s="11">
        <f t="shared" si="155"/>
        <v>5.4677937912500001</v>
      </c>
      <c r="K992" s="4">
        <f t="shared" si="156"/>
        <v>0.27543799008574676</v>
      </c>
      <c r="L992" s="4">
        <f t="shared" si="152"/>
        <v>4.7554916576542892E-3</v>
      </c>
      <c r="M992" s="5">
        <f t="shared" si="157"/>
        <v>630.96507015963562</v>
      </c>
      <c r="N992" s="5">
        <f t="shared" si="158"/>
        <v>50.393287258439571</v>
      </c>
    </row>
    <row r="993" spans="1:14" x14ac:dyDescent="0.25">
      <c r="A993" s="2">
        <f t="shared" si="153"/>
        <v>4955</v>
      </c>
      <c r="B993" s="6">
        <f t="shared" si="159"/>
        <v>95.323623701516269</v>
      </c>
      <c r="C993" s="4">
        <f>[1]!Energy2Beta(B993)</f>
        <v>0.42077298249193978</v>
      </c>
      <c r="D993" s="4">
        <f t="shared" si="151"/>
        <v>0.12614353242125864</v>
      </c>
      <c r="E993" s="2">
        <f t="shared" si="160"/>
        <v>5</v>
      </c>
      <c r="F993" s="9">
        <f t="shared" si="154"/>
        <v>0.63071766210629321</v>
      </c>
      <c r="G993" s="9">
        <f>CompoundDensity*F993/10</f>
        <v>5.0373527519443316E-2</v>
      </c>
      <c r="H993" s="11">
        <f>[1]!StoppingPower(Zb,Ab,B993,Zt1_,ElossModel)/ft1_</f>
        <v>5.2304702066666664</v>
      </c>
      <c r="I993" s="11">
        <f>[1]!StoppingPower(Zb,Ab,B993,Zt2_,ElossModel)/ft2_</f>
        <v>6.1805268</v>
      </c>
      <c r="J993" s="11">
        <f t="shared" si="155"/>
        <v>5.4679843549999996</v>
      </c>
      <c r="K993" s="4">
        <f t="shared" si="156"/>
        <v>0.27544166038247797</v>
      </c>
      <c r="L993" s="4">
        <f t="shared" si="152"/>
        <v>4.7555550260570323E-3</v>
      </c>
      <c r="M993" s="5">
        <f t="shared" si="157"/>
        <v>631.59578782174196</v>
      </c>
      <c r="N993" s="5">
        <f t="shared" si="158"/>
        <v>50.443660785959011</v>
      </c>
    </row>
    <row r="994" spans="1:14" x14ac:dyDescent="0.25">
      <c r="A994" s="2">
        <f t="shared" si="153"/>
        <v>4960</v>
      </c>
      <c r="B994" s="6">
        <f t="shared" si="159"/>
        <v>95.318868146490217</v>
      </c>
      <c r="C994" s="4">
        <f>[1]!Energy2Beta(B994)</f>
        <v>0.42076392430628556</v>
      </c>
      <c r="D994" s="4">
        <f t="shared" si="151"/>
        <v>0.12614081686778134</v>
      </c>
      <c r="E994" s="2">
        <f t="shared" si="160"/>
        <v>5</v>
      </c>
      <c r="F994" s="9">
        <f t="shared" si="154"/>
        <v>0.63070408433890668</v>
      </c>
      <c r="G994" s="9">
        <f>CompoundDensity*F994/10</f>
        <v>5.0372443103895458E-2</v>
      </c>
      <c r="H994" s="11">
        <f>[1]!StoppingPower(Zb,Ab,B994,Zt1_,ElossModel)/ft1_</f>
        <v>5.2306603808333332</v>
      </c>
      <c r="I994" s="11">
        <f>[1]!StoppingPower(Zb,Ab,B994,Zt2_,ElossModel)/ft2_</f>
        <v>6.1807536000000001</v>
      </c>
      <c r="J994" s="11">
        <f t="shared" si="155"/>
        <v>5.4681836856250001</v>
      </c>
      <c r="K994" s="4">
        <f t="shared" si="156"/>
        <v>0.2754457715857947</v>
      </c>
      <c r="L994" s="4">
        <f t="shared" si="152"/>
        <v>4.7556260067996283E-3</v>
      </c>
      <c r="M994" s="5">
        <f t="shared" si="157"/>
        <v>632.22649190608092</v>
      </c>
      <c r="N994" s="5">
        <f t="shared" si="158"/>
        <v>50.494033229062907</v>
      </c>
    </row>
    <row r="995" spans="1:14" x14ac:dyDescent="0.25">
      <c r="A995" s="2">
        <f t="shared" si="153"/>
        <v>4965</v>
      </c>
      <c r="B995" s="6">
        <f t="shared" si="159"/>
        <v>95.31411252048342</v>
      </c>
      <c r="C995" s="4">
        <f>[1]!Energy2Beta(B995)</f>
        <v>0.42075486566455345</v>
      </c>
      <c r="D995" s="4">
        <f t="shared" si="151"/>
        <v>0.12613810117757648</v>
      </c>
      <c r="E995" s="2">
        <f t="shared" si="160"/>
        <v>5</v>
      </c>
      <c r="F995" s="9">
        <f t="shared" si="154"/>
        <v>0.63069050588788245</v>
      </c>
      <c r="G995" s="9">
        <f>CompoundDensity*F995/10</f>
        <v>5.0371358633747511E-2</v>
      </c>
      <c r="H995" s="11">
        <f>[1]!StoppingPower(Zb,Ab,B995,Zt1_,ElossModel)/ft1_</f>
        <v>5.2308405458333329</v>
      </c>
      <c r="I995" s="11">
        <f>[1]!StoppingPower(Zb,Ab,B995,Zt2_,ElossModel)/ft2_</f>
        <v>6.1809753599999997</v>
      </c>
      <c r="J995" s="11">
        <f t="shared" si="155"/>
        <v>5.4683742493749996</v>
      </c>
      <c r="K995" s="4">
        <f t="shared" si="156"/>
        <v>0.27544944045881797</v>
      </c>
      <c r="L995" s="4">
        <f t="shared" si="152"/>
        <v>4.7556893506217708E-3</v>
      </c>
      <c r="M995" s="5">
        <f t="shared" si="157"/>
        <v>632.85718241196878</v>
      </c>
      <c r="N995" s="5">
        <f t="shared" si="158"/>
        <v>50.544404587696654</v>
      </c>
    </row>
    <row r="996" spans="1:14" x14ac:dyDescent="0.25">
      <c r="A996" s="2">
        <f t="shared" si="153"/>
        <v>4970</v>
      </c>
      <c r="B996" s="6">
        <f t="shared" si="159"/>
        <v>95.309356831132803</v>
      </c>
      <c r="C996" s="4">
        <f>[1]!Energy2Beta(B996)</f>
        <v>0.4207458065812551</v>
      </c>
      <c r="D996" s="4">
        <f t="shared" si="151"/>
        <v>0.12613538535499447</v>
      </c>
      <c r="E996" s="2">
        <f t="shared" si="160"/>
        <v>5</v>
      </c>
      <c r="F996" s="9">
        <f t="shared" si="154"/>
        <v>0.63067692677497234</v>
      </c>
      <c r="G996" s="9">
        <f>CompoundDensity*F996/10</f>
        <v>5.0370274110736711E-2</v>
      </c>
      <c r="H996" s="11">
        <f>[1]!StoppingPower(Zb,Ab,B996,Zt1_,ElossModel)/ft1_</f>
        <v>5.2310307199999997</v>
      </c>
      <c r="I996" s="11">
        <f>[1]!StoppingPower(Zb,Ab,B996,Zt2_,ElossModel)/ft2_</f>
        <v>6.1811971199999993</v>
      </c>
      <c r="J996" s="11">
        <f t="shared" si="155"/>
        <v>5.4685723199999998</v>
      </c>
      <c r="K996" s="4">
        <f t="shared" si="156"/>
        <v>0.27545348675278736</v>
      </c>
      <c r="L996" s="4">
        <f t="shared" si="152"/>
        <v>4.7557592106915814E-3</v>
      </c>
      <c r="M996" s="5">
        <f t="shared" si="157"/>
        <v>633.48785933874376</v>
      </c>
      <c r="N996" s="5">
        <f t="shared" si="158"/>
        <v>50.594774861807387</v>
      </c>
    </row>
    <row r="997" spans="1:14" x14ac:dyDescent="0.25">
      <c r="A997" s="2">
        <f t="shared" si="153"/>
        <v>4975</v>
      </c>
      <c r="B997" s="6">
        <f t="shared" si="159"/>
        <v>95.304601071922107</v>
      </c>
      <c r="C997" s="4">
        <f>[1]!Energy2Beta(B997)</f>
        <v>0.42073674704393987</v>
      </c>
      <c r="D997" s="4">
        <f t="shared" si="151"/>
        <v>0.12613266939630274</v>
      </c>
      <c r="E997" s="2">
        <f t="shared" si="160"/>
        <v>5</v>
      </c>
      <c r="F997" s="9">
        <f t="shared" si="154"/>
        <v>0.63066334698151372</v>
      </c>
      <c r="G997" s="9">
        <f>CompoundDensity*F997/10</f>
        <v>5.0369189533372563E-2</v>
      </c>
      <c r="H997" s="11">
        <f>[1]!StoppingPower(Zb,Ab,B997,Zt1_,ElossModel)/ft1_</f>
        <v>5.2312108850000003</v>
      </c>
      <c r="I997" s="11">
        <f>[1]!StoppingPower(Zb,Ab,B997,Zt2_,ElossModel)/ft2_</f>
        <v>6.1814239200000003</v>
      </c>
      <c r="J997" s="11">
        <f t="shared" si="155"/>
        <v>5.4687641437500005</v>
      </c>
      <c r="K997" s="4">
        <f t="shared" si="156"/>
        <v>0.2754572176698557</v>
      </c>
      <c r="L997" s="4">
        <f t="shared" si="152"/>
        <v>4.7558236257164961E-3</v>
      </c>
      <c r="M997" s="5">
        <f t="shared" si="157"/>
        <v>634.11852268572522</v>
      </c>
      <c r="N997" s="5">
        <f t="shared" si="158"/>
        <v>50.645144051340758</v>
      </c>
    </row>
    <row r="998" spans="1:14" x14ac:dyDescent="0.25">
      <c r="A998" s="2">
        <f t="shared" si="153"/>
        <v>4980</v>
      </c>
      <c r="B998" s="6">
        <f t="shared" si="159"/>
        <v>95.299845248296393</v>
      </c>
      <c r="C998" s="4">
        <f>[1]!Energy2Beta(B998)</f>
        <v>0.420727687062945</v>
      </c>
      <c r="D998" s="4">
        <f t="shared" si="151"/>
        <v>0.12612995330460028</v>
      </c>
      <c r="E998" s="2">
        <f t="shared" si="160"/>
        <v>5</v>
      </c>
      <c r="F998" s="9">
        <f t="shared" si="154"/>
        <v>0.63064976652300142</v>
      </c>
      <c r="G998" s="9">
        <f>CompoundDensity*F998/10</f>
        <v>5.0368104902892549E-2</v>
      </c>
      <c r="H998" s="11">
        <f>[1]!StoppingPower(Zb,Ab,B998,Zt1_,ElossModel)/ft1_</f>
        <v>5.23139105</v>
      </c>
      <c r="I998" s="11">
        <f>[1]!StoppingPower(Zb,Ab,B998,Zt2_,ElossModel)/ft2_</f>
        <v>6.1816456799999999</v>
      </c>
      <c r="J998" s="11">
        <f t="shared" si="155"/>
        <v>5.4689547075</v>
      </c>
      <c r="K998" s="4">
        <f t="shared" si="156"/>
        <v>0.27546088441652805</v>
      </c>
      <c r="L998" s="4">
        <f t="shared" si="152"/>
        <v>4.7558869328267663E-3</v>
      </c>
      <c r="M998" s="5">
        <f t="shared" si="157"/>
        <v>634.74917245224822</v>
      </c>
      <c r="N998" s="5">
        <f t="shared" si="158"/>
        <v>50.695512156243652</v>
      </c>
    </row>
    <row r="999" spans="1:14" x14ac:dyDescent="0.25">
      <c r="A999" s="2">
        <f t="shared" si="153"/>
        <v>4985</v>
      </c>
      <c r="B999" s="6">
        <f t="shared" si="159"/>
        <v>95.295089361363566</v>
      </c>
      <c r="C999" s="4">
        <f>[1]!Energy2Beta(B999)</f>
        <v>0.42071862664034415</v>
      </c>
      <c r="D999" s="4">
        <f t="shared" si="151"/>
        <v>0.12612723708050877</v>
      </c>
      <c r="E999" s="2">
        <f t="shared" si="160"/>
        <v>5</v>
      </c>
      <c r="F999" s="9">
        <f t="shared" si="154"/>
        <v>0.63063618540254385</v>
      </c>
      <c r="G999" s="9">
        <f>CompoundDensity*F999/10</f>
        <v>5.0367020219544964E-2</v>
      </c>
      <c r="H999" s="11">
        <f>[1]!StoppingPower(Zb,Ab,B999,Zt1_,ElossModel)/ft1_</f>
        <v>5.2315812241666668</v>
      </c>
      <c r="I999" s="11">
        <f>[1]!StoppingPower(Zb,Ab,B999,Zt2_,ElossModel)/ft2_</f>
        <v>6.1818674400000004</v>
      </c>
      <c r="J999" s="11">
        <f t="shared" si="155"/>
        <v>5.4691527781250002</v>
      </c>
      <c r="K999" s="4">
        <f t="shared" si="156"/>
        <v>0.27546492855960242</v>
      </c>
      <c r="L999" s="4">
        <f t="shared" si="152"/>
        <v>4.7559567557609473E-3</v>
      </c>
      <c r="M999" s="5">
        <f t="shared" si="157"/>
        <v>635.37980863765074</v>
      </c>
      <c r="N999" s="5">
        <f t="shared" si="158"/>
        <v>50.745879176463198</v>
      </c>
    </row>
    <row r="1000" spans="1:14" x14ac:dyDescent="0.25">
      <c r="A1000" s="2">
        <f t="shared" si="153"/>
        <v>4990</v>
      </c>
      <c r="B1000" s="6">
        <f t="shared" si="159"/>
        <v>95.290333404607807</v>
      </c>
      <c r="C1000" s="4">
        <f>[1]!Energy2Beta(B1000)</f>
        <v>0.42070956576368773</v>
      </c>
      <c r="D1000" s="4">
        <f t="shared" si="151"/>
        <v>0.12612452072029595</v>
      </c>
      <c r="E1000" s="2">
        <f t="shared" si="160"/>
        <v>5</v>
      </c>
      <c r="F1000" s="9">
        <f t="shared" si="154"/>
        <v>0.6306226036014797</v>
      </c>
      <c r="G1000" s="9">
        <f>CompoundDensity*F1000/10</f>
        <v>5.0365935481839375E-2</v>
      </c>
      <c r="H1000" s="11">
        <f>[1]!StoppingPower(Zb,Ab,B1000,Zt1_,ElossModel)/ft1_</f>
        <v>5.2317613891666666</v>
      </c>
      <c r="I1000" s="11">
        <f>[1]!StoppingPower(Zb,Ab,B1000,Zt2_,ElossModel)/ft2_</f>
        <v>6.1820942399999996</v>
      </c>
      <c r="J1000" s="11">
        <f t="shared" si="155"/>
        <v>5.4693446018749992</v>
      </c>
      <c r="K1000" s="4">
        <f t="shared" si="156"/>
        <v>0.27546865734598269</v>
      </c>
      <c r="L1000" s="4">
        <f t="shared" si="152"/>
        <v>4.7560211339991087E-3</v>
      </c>
      <c r="M1000" s="5">
        <f t="shared" si="157"/>
        <v>636.01043124125226</v>
      </c>
      <c r="N1000" s="5">
        <f t="shared" si="158"/>
        <v>50.796245111945041</v>
      </c>
    </row>
    <row r="1001" spans="1:14" x14ac:dyDescent="0.25">
      <c r="A1001" s="2">
        <f t="shared" si="153"/>
        <v>4995</v>
      </c>
      <c r="B1001" s="6">
        <f t="shared" si="159"/>
        <v>95.285577383473807</v>
      </c>
      <c r="C1001" s="4">
        <f>[1]!Energy2Beta(B1001)</f>
        <v>0.42070050444331253</v>
      </c>
      <c r="D1001" s="4">
        <f t="shared" si="151"/>
        <v>0.12612180422706065</v>
      </c>
      <c r="E1001" s="2">
        <f t="shared" si="160"/>
        <v>5</v>
      </c>
      <c r="F1001" s="9">
        <f t="shared" si="154"/>
        <v>0.63060902113530326</v>
      </c>
      <c r="G1001" s="9">
        <f>CompoundDensity*F1001/10</f>
        <v>5.0364850691013263E-2</v>
      </c>
      <c r="H1001" s="11">
        <f>[1]!StoppingPower(Zb,Ab,B1001,Zt1_,ElossModel)/ft1_</f>
        <v>5.2319515633333324</v>
      </c>
      <c r="I1001" s="11">
        <f>[1]!StoppingPower(Zb,Ab,B1001,Zt2_,ElossModel)/ft2_</f>
        <v>6.1823160000000001</v>
      </c>
      <c r="J1001" s="11">
        <f t="shared" si="155"/>
        <v>5.4695426724999994</v>
      </c>
      <c r="K1001" s="4">
        <f t="shared" si="156"/>
        <v>0.27547270004858815</v>
      </c>
      <c r="L1001" s="4">
        <f t="shared" si="152"/>
        <v>4.7560909320633069E-3</v>
      </c>
      <c r="M1001" s="5">
        <f t="shared" si="157"/>
        <v>636.64104026238761</v>
      </c>
      <c r="N1001" s="5">
        <f t="shared" si="158"/>
        <v>50.846609962636052</v>
      </c>
    </row>
    <row r="1002" spans="1:14" x14ac:dyDescent="0.25">
      <c r="A1002" s="2">
        <f t="shared" si="153"/>
        <v>5000</v>
      </c>
      <c r="B1002" s="6">
        <f t="shared" si="159"/>
        <v>95.280821292541745</v>
      </c>
      <c r="C1002" s="4">
        <f>[1]!Energy2Beta(B1002)</f>
        <v>0.42069144266885533</v>
      </c>
      <c r="D1002" s="4">
        <f t="shared" si="151"/>
        <v>0.12611908759769613</v>
      </c>
      <c r="E1002" s="2">
        <f t="shared" si="160"/>
        <v>5</v>
      </c>
      <c r="F1002" s="9">
        <f t="shared" si="154"/>
        <v>0.63059543798848061</v>
      </c>
      <c r="G1002" s="9">
        <f>CompoundDensity*F1002/10</f>
        <v>5.0363765845825983E-2</v>
      </c>
      <c r="H1002" s="11">
        <f>[1]!StoppingPower(Zb,Ab,B1002,Zt1_,ElossModel)/ft1_</f>
        <v>5.2321317283333331</v>
      </c>
      <c r="I1002" s="11">
        <f>[1]!StoppingPower(Zb,Ab,B1002,Zt2_,ElossModel)/ft2_</f>
        <v>6.1825377599999998</v>
      </c>
      <c r="J1002" s="11">
        <f t="shared" si="155"/>
        <v>5.4697332362499997</v>
      </c>
      <c r="K1002" s="4">
        <f t="shared" si="156"/>
        <v>0.27547636394962693</v>
      </c>
      <c r="L1002" s="4">
        <f t="shared" si="152"/>
        <v>4.7561541900431482E-3</v>
      </c>
      <c r="M1002" s="5">
        <f t="shared" si="157"/>
        <v>637.27163570037612</v>
      </c>
      <c r="N1002" s="5">
        <f t="shared" si="158"/>
        <v>50.896973728481875</v>
      </c>
    </row>
    <row r="1003" spans="1:14" x14ac:dyDescent="0.25">
      <c r="A1003" s="2">
        <f t="shared" si="153"/>
        <v>5005</v>
      </c>
      <c r="B1003" s="6">
        <f t="shared" si="159"/>
        <v>95.276065138351697</v>
      </c>
      <c r="C1003" s="4">
        <f>[1]!Energy2Beta(B1003)</f>
        <v>0.42068238045274042</v>
      </c>
      <c r="D1003" s="4">
        <f t="shared" si="151"/>
        <v>0.12611637083592706</v>
      </c>
      <c r="E1003" s="2">
        <f t="shared" si="160"/>
        <v>5</v>
      </c>
      <c r="F1003" s="9">
        <f t="shared" si="154"/>
        <v>0.6305818541796353</v>
      </c>
      <c r="G1003" s="9">
        <f>CompoundDensity*F1003/10</f>
        <v>5.0362680947764936E-2</v>
      </c>
      <c r="H1003" s="11">
        <f>[1]!StoppingPower(Zb,Ab,B1003,Zt1_,ElossModel)/ft1_</f>
        <v>5.2323118933333337</v>
      </c>
      <c r="I1003" s="11">
        <f>[1]!StoppingPower(Zb,Ab,B1003,Zt2_,ElossModel)/ft2_</f>
        <v>6.1827645599999999</v>
      </c>
      <c r="J1003" s="11">
        <f t="shared" si="155"/>
        <v>5.4699250600000004</v>
      </c>
      <c r="K1003" s="4">
        <f t="shared" si="156"/>
        <v>0.27548009060496398</v>
      </c>
      <c r="L1003" s="4">
        <f t="shared" si="152"/>
        <v>4.7562185314884257E-3</v>
      </c>
      <c r="M1003" s="5">
        <f t="shared" si="157"/>
        <v>637.9022175545557</v>
      </c>
      <c r="N1003" s="5">
        <f t="shared" si="158"/>
        <v>50.947336409429639</v>
      </c>
    </row>
    <row r="1004" spans="1:14" x14ac:dyDescent="0.25">
      <c r="A1004" s="2">
        <f t="shared" si="153"/>
        <v>5010</v>
      </c>
      <c r="B1004" s="6">
        <f t="shared" si="159"/>
        <v>95.271308919820214</v>
      </c>
      <c r="C1004" s="4">
        <f>[1]!Energy2Beta(B1004)</f>
        <v>0.42067331779286787</v>
      </c>
      <c r="D1004" s="4">
        <f t="shared" si="151"/>
        <v>0.12611365394112387</v>
      </c>
      <c r="E1004" s="2">
        <f t="shared" si="160"/>
        <v>5</v>
      </c>
      <c r="F1004" s="9">
        <f t="shared" si="154"/>
        <v>0.6305682697056193</v>
      </c>
      <c r="G1004" s="9">
        <f>CompoundDensity*F1004/10</f>
        <v>5.0361595996578704E-2</v>
      </c>
      <c r="H1004" s="11">
        <f>[1]!StoppingPower(Zb,Ab,B1004,Zt1_,ElossModel)/ft1_</f>
        <v>5.2325020674999996</v>
      </c>
      <c r="I1004" s="11">
        <f>[1]!StoppingPower(Zb,Ab,B1004,Zt2_,ElossModel)/ft2_</f>
        <v>6.1829863199999995</v>
      </c>
      <c r="J1004" s="11">
        <f t="shared" si="155"/>
        <v>5.4701231306249998</v>
      </c>
      <c r="K1004" s="4">
        <f t="shared" si="156"/>
        <v>0.27548413115607656</v>
      </c>
      <c r="L1004" s="4">
        <f t="shared" si="152"/>
        <v>4.7562882924066718E-3</v>
      </c>
      <c r="M1004" s="5">
        <f t="shared" si="157"/>
        <v>638.53278582426128</v>
      </c>
      <c r="N1004" s="5">
        <f t="shared" si="158"/>
        <v>50.997698005426216</v>
      </c>
    </row>
    <row r="1005" spans="1:14" x14ac:dyDescent="0.25">
      <c r="A1005" s="2">
        <f t="shared" si="153"/>
        <v>5015</v>
      </c>
      <c r="B1005" s="6">
        <f t="shared" si="159"/>
        <v>95.266552631527802</v>
      </c>
      <c r="C1005" s="4">
        <f>[1]!Energy2Beta(B1005)</f>
        <v>0.42066425467887397</v>
      </c>
      <c r="D1005" s="4">
        <f t="shared" si="151"/>
        <v>0.12611093691017963</v>
      </c>
      <c r="E1005" s="2">
        <f t="shared" si="160"/>
        <v>5</v>
      </c>
      <c r="F1005" s="9">
        <f t="shared" si="154"/>
        <v>0.63055468455089814</v>
      </c>
      <c r="G1005" s="9">
        <f>CompoundDensity*F1005/10</f>
        <v>5.0360510991026584E-2</v>
      </c>
      <c r="H1005" s="11">
        <f>[1]!StoppingPower(Zb,Ab,B1005,Zt1_,ElossModel)/ft1_</f>
        <v>5.2326822325000002</v>
      </c>
      <c r="I1005" s="11">
        <f>[1]!StoppingPower(Zb,Ab,B1005,Zt2_,ElossModel)/ft2_</f>
        <v>6.1832080799999991</v>
      </c>
      <c r="J1005" s="11">
        <f t="shared" si="155"/>
        <v>5.4703136943750001</v>
      </c>
      <c r="K1005" s="4">
        <f t="shared" si="156"/>
        <v>0.27548779292993542</v>
      </c>
      <c r="L1005" s="4">
        <f t="shared" si="152"/>
        <v>4.7563515136603285E-3</v>
      </c>
      <c r="M1005" s="5">
        <f t="shared" si="157"/>
        <v>639.16334050881221</v>
      </c>
      <c r="N1005" s="5">
        <f t="shared" si="158"/>
        <v>51.048058516417242</v>
      </c>
    </row>
    <row r="1006" spans="1:14" x14ac:dyDescent="0.25">
      <c r="A1006" s="2">
        <f t="shared" si="153"/>
        <v>5020</v>
      </c>
      <c r="B1006" s="6">
        <f t="shared" si="159"/>
        <v>95.261796280014138</v>
      </c>
      <c r="C1006" s="4">
        <f>[1]!Energy2Beta(B1006)</f>
        <v>0.42065519112318406</v>
      </c>
      <c r="D1006" s="4">
        <f t="shared" si="151"/>
        <v>0.12610821974681935</v>
      </c>
      <c r="E1006" s="2">
        <f t="shared" si="160"/>
        <v>5</v>
      </c>
      <c r="F1006" s="9">
        <f t="shared" si="154"/>
        <v>0.63054109873409669</v>
      </c>
      <c r="G1006" s="9">
        <f>CompoundDensity*F1006/10</f>
        <v>5.0359425932596104E-2</v>
      </c>
      <c r="H1006" s="11">
        <f>[1]!StoppingPower(Zb,Ab,B1006,Zt1_,ElossModel)/ft1_</f>
        <v>5.232872406666667</v>
      </c>
      <c r="I1006" s="11">
        <f>[1]!StoppingPower(Zb,Ab,B1006,Zt2_,ElossModel)/ft2_</f>
        <v>6.1834348800000001</v>
      </c>
      <c r="J1006" s="11">
        <f t="shared" si="155"/>
        <v>5.4705130250000007</v>
      </c>
      <c r="K1006" s="4">
        <f t="shared" si="156"/>
        <v>0.27549189549578978</v>
      </c>
      <c r="L1006" s="4">
        <f t="shared" si="152"/>
        <v>4.75642234527542E-3</v>
      </c>
      <c r="M1006" s="5">
        <f t="shared" si="157"/>
        <v>639.79388160754627</v>
      </c>
      <c r="N1006" s="5">
        <f t="shared" si="158"/>
        <v>51.09841794234984</v>
      </c>
    </row>
    <row r="1007" spans="1:14" x14ac:dyDescent="0.25">
      <c r="A1007" s="2">
        <f t="shared" si="153"/>
        <v>5025</v>
      </c>
      <c r="B1007" s="6">
        <f t="shared" si="159"/>
        <v>95.257039857668858</v>
      </c>
      <c r="C1007" s="4">
        <f>[1]!Energy2Beta(B1007)</f>
        <v>0.42064612711125898</v>
      </c>
      <c r="D1007" s="4">
        <f t="shared" si="151"/>
        <v>0.12610550244668434</v>
      </c>
      <c r="E1007" s="2">
        <f t="shared" si="160"/>
        <v>5</v>
      </c>
      <c r="F1007" s="9">
        <f t="shared" si="154"/>
        <v>0.63052751223342174</v>
      </c>
      <c r="G1007" s="9">
        <f>CompoundDensity*F1007/10</f>
        <v>5.0358340819546696E-2</v>
      </c>
      <c r="H1007" s="11">
        <f>[1]!StoppingPower(Zb,Ab,B1007,Zt1_,ElossModel)/ft1_</f>
        <v>5.2330525716666658</v>
      </c>
      <c r="I1007" s="11">
        <f>[1]!StoppingPower(Zb,Ab,B1007,Zt2_,ElossModel)/ft2_</f>
        <v>6.1836566399999997</v>
      </c>
      <c r="J1007" s="11">
        <f t="shared" si="155"/>
        <v>5.4707035887499993</v>
      </c>
      <c r="K1007" s="4">
        <f t="shared" si="156"/>
        <v>0.27549555584498969</v>
      </c>
      <c r="L1007" s="4">
        <f t="shared" si="152"/>
        <v>4.7564855419320578E-3</v>
      </c>
      <c r="M1007" s="5">
        <f t="shared" si="157"/>
        <v>640.42440911977974</v>
      </c>
      <c r="N1007" s="5">
        <f t="shared" si="158"/>
        <v>51.14877628316939</v>
      </c>
    </row>
    <row r="1008" spans="1:14" x14ac:dyDescent="0.25">
      <c r="A1008" s="2">
        <f t="shared" si="153"/>
        <v>5030</v>
      </c>
      <c r="B1008" s="6">
        <f t="shared" si="159"/>
        <v>95.252283372126925</v>
      </c>
      <c r="C1008" s="4">
        <f>[1]!Energy2Beta(B1008)</f>
        <v>0.42063706265761164</v>
      </c>
      <c r="D1008" s="4">
        <f t="shared" si="151"/>
        <v>0.12610278501412539</v>
      </c>
      <c r="E1008" s="2">
        <f t="shared" si="160"/>
        <v>5</v>
      </c>
      <c r="F1008" s="9">
        <f t="shared" si="154"/>
        <v>0.63051392507062698</v>
      </c>
      <c r="G1008" s="9">
        <f>CompoundDensity*F1008/10</f>
        <v>5.0357255653615762E-2</v>
      </c>
      <c r="H1008" s="11">
        <f>[1]!StoppingPower(Zb,Ab,B1008,Zt1_,ElossModel)/ft1_</f>
        <v>5.2332327366666664</v>
      </c>
      <c r="I1008" s="11">
        <f>[1]!StoppingPower(Zb,Ab,B1008,Zt2_,ElossModel)/ft2_</f>
        <v>6.1838784000000002</v>
      </c>
      <c r="J1008" s="11">
        <f t="shared" si="155"/>
        <v>5.4708941524999997</v>
      </c>
      <c r="K1008" s="4">
        <f t="shared" si="156"/>
        <v>0.27549921549131401</v>
      </c>
      <c r="L1008" s="4">
        <f t="shared" si="152"/>
        <v>4.756548726453408E-3</v>
      </c>
      <c r="M1008" s="5">
        <f t="shared" si="157"/>
        <v>641.0549230448504</v>
      </c>
      <c r="N1008" s="5">
        <f t="shared" si="158"/>
        <v>51.199133538823006</v>
      </c>
    </row>
    <row r="1009" spans="1:14" x14ac:dyDescent="0.25">
      <c r="A1009" s="2">
        <f t="shared" si="153"/>
        <v>5035</v>
      </c>
      <c r="B1009" s="6">
        <f t="shared" si="159"/>
        <v>95.247526823400477</v>
      </c>
      <c r="C1009" s="4">
        <f>[1]!Energy2Beta(B1009)</f>
        <v>0.42062799776222942</v>
      </c>
      <c r="D1009" s="4">
        <f t="shared" si="151"/>
        <v>0.12610006744913876</v>
      </c>
      <c r="E1009" s="2">
        <f t="shared" si="160"/>
        <v>5</v>
      </c>
      <c r="F1009" s="9">
        <f t="shared" si="154"/>
        <v>0.63050033724569388</v>
      </c>
      <c r="G1009" s="9">
        <f>CompoundDensity*F1009/10</f>
        <v>5.0356170434801825E-2</v>
      </c>
      <c r="H1009" s="11">
        <f>[1]!StoppingPower(Zb,Ab,B1009,Zt1_,ElossModel)/ft1_</f>
        <v>5.2334229108333332</v>
      </c>
      <c r="I1009" s="11">
        <f>[1]!StoppingPower(Zb,Ab,B1009,Zt2_,ElossModel)/ft2_</f>
        <v>6.1841051999999994</v>
      </c>
      <c r="J1009" s="11">
        <f t="shared" si="155"/>
        <v>5.4710934831249993</v>
      </c>
      <c r="K1009" s="4">
        <f t="shared" si="156"/>
        <v>0.27550331590097604</v>
      </c>
      <c r="L1009" s="4">
        <f t="shared" si="152"/>
        <v>4.7566195208414101E-3</v>
      </c>
      <c r="M1009" s="5">
        <f t="shared" si="157"/>
        <v>641.68542338209613</v>
      </c>
      <c r="N1009" s="5">
        <f t="shared" si="158"/>
        <v>51.249489709257809</v>
      </c>
    </row>
    <row r="1010" spans="1:14" x14ac:dyDescent="0.25">
      <c r="A1010" s="2">
        <f t="shared" si="153"/>
        <v>5040</v>
      </c>
      <c r="B1010" s="6">
        <f t="shared" si="159"/>
        <v>95.24277020387963</v>
      </c>
      <c r="C1010" s="4">
        <f>[1]!Energy2Beta(B1010)</f>
        <v>0.42061893241057258</v>
      </c>
      <c r="D1010" s="4">
        <f t="shared" si="151"/>
        <v>0.12609734974736556</v>
      </c>
      <c r="E1010" s="2">
        <f t="shared" si="160"/>
        <v>5</v>
      </c>
      <c r="F1010" s="9">
        <f t="shared" si="154"/>
        <v>0.63048674873682775</v>
      </c>
      <c r="G1010" s="9">
        <f>CompoundDensity*F1010/10</f>
        <v>5.0355085161364221E-2</v>
      </c>
      <c r="H1010" s="11">
        <f>[1]!StoppingPower(Zb,Ab,B1010,Zt1_,ElossModel)/ft1_</f>
        <v>5.2336030758333338</v>
      </c>
      <c r="I1010" s="11">
        <f>[1]!StoppingPower(Zb,Ab,B1010,Zt2_,ElossModel)/ft2_</f>
        <v>6.1843269599999999</v>
      </c>
      <c r="J1010" s="11">
        <f t="shared" si="155"/>
        <v>5.4712840468750006</v>
      </c>
      <c r="K1010" s="4">
        <f t="shared" si="156"/>
        <v>0.2755069741224041</v>
      </c>
      <c r="L1010" s="4">
        <f t="shared" si="152"/>
        <v>4.7566826807616432E-3</v>
      </c>
      <c r="M1010" s="5">
        <f t="shared" si="157"/>
        <v>642.315910130833</v>
      </c>
      <c r="N1010" s="5">
        <f t="shared" si="158"/>
        <v>51.299844794419172</v>
      </c>
    </row>
    <row r="1011" spans="1:14" x14ac:dyDescent="0.25">
      <c r="A1011" s="2">
        <f t="shared" si="153"/>
        <v>5045</v>
      </c>
      <c r="B1011" s="6">
        <f t="shared" si="159"/>
        <v>95.238013521198866</v>
      </c>
      <c r="C1011" s="4">
        <f>[1]!Energy2Beta(B1011)</f>
        <v>0.42060986661715494</v>
      </c>
      <c r="D1011" s="4">
        <f t="shared" si="151"/>
        <v>0.12609463191315687</v>
      </c>
      <c r="E1011" s="2">
        <f t="shared" si="160"/>
        <v>5</v>
      </c>
      <c r="F1011" s="9">
        <f t="shared" si="154"/>
        <v>0.63047315956578431</v>
      </c>
      <c r="G1011" s="9">
        <f>CompoundDensity*F1011/10</f>
        <v>5.0353999835040499E-2</v>
      </c>
      <c r="H1011" s="11">
        <f>[1]!StoppingPower(Zb,Ab,B1011,Zt1_,ElossModel)/ft1_</f>
        <v>5.2337932499999997</v>
      </c>
      <c r="I1011" s="11">
        <f>[1]!StoppingPower(Zb,Ab,B1011,Zt2_,ElossModel)/ft2_</f>
        <v>6.1845487199999996</v>
      </c>
      <c r="J1011" s="11">
        <f t="shared" si="155"/>
        <v>5.4714821174999999</v>
      </c>
      <c r="K1011" s="4">
        <f t="shared" si="156"/>
        <v>0.27551100964202202</v>
      </c>
      <c r="L1011" s="4">
        <f t="shared" si="152"/>
        <v>4.7567523548101339E-3</v>
      </c>
      <c r="M1011" s="5">
        <f t="shared" si="157"/>
        <v>642.94638329039878</v>
      </c>
      <c r="N1011" s="5">
        <f t="shared" si="158"/>
        <v>51.350198794254212</v>
      </c>
    </row>
    <row r="1012" spans="1:14" x14ac:dyDescent="0.25">
      <c r="A1012" s="2">
        <f t="shared" si="153"/>
        <v>5050</v>
      </c>
      <c r="B1012" s="6">
        <f t="shared" si="159"/>
        <v>95.233256768844058</v>
      </c>
      <c r="C1012" s="4">
        <f>[1]!Energy2Beta(B1012)</f>
        <v>0.42060080036952391</v>
      </c>
      <c r="D1012" s="4">
        <f t="shared" si="151"/>
        <v>0.12609191394277958</v>
      </c>
      <c r="E1012" s="2">
        <f t="shared" si="160"/>
        <v>5</v>
      </c>
      <c r="F1012" s="9">
        <f t="shared" si="154"/>
        <v>0.63045956971389794</v>
      </c>
      <c r="G1012" s="9">
        <f>CompoundDensity*F1012/10</f>
        <v>5.0352914454339884E-2</v>
      </c>
      <c r="H1012" s="11">
        <f>[1]!StoppingPower(Zb,Ab,B1012,Zt1_,ElossModel)/ft1_</f>
        <v>5.2339734150000004</v>
      </c>
      <c r="I1012" s="11">
        <f>[1]!StoppingPower(Zb,Ab,B1012,Zt2_,ElossModel)/ft2_</f>
        <v>6.1847755200000005</v>
      </c>
      <c r="J1012" s="11">
        <f t="shared" si="155"/>
        <v>5.4716739412499997</v>
      </c>
      <c r="K1012" s="4">
        <f t="shared" si="156"/>
        <v>0.275514729885802</v>
      </c>
      <c r="L1012" s="4">
        <f t="shared" si="152"/>
        <v>4.756816585558603E-3</v>
      </c>
      <c r="M1012" s="5">
        <f t="shared" si="157"/>
        <v>643.57684286011272</v>
      </c>
      <c r="N1012" s="5">
        <f t="shared" si="158"/>
        <v>51.400551708708548</v>
      </c>
    </row>
    <row r="1013" spans="1:14" x14ac:dyDescent="0.25">
      <c r="A1013" s="2">
        <f t="shared" si="153"/>
        <v>5055</v>
      </c>
      <c r="B1013" s="6">
        <f t="shared" si="159"/>
        <v>95.228499952258503</v>
      </c>
      <c r="C1013" s="4">
        <f>[1]!Energy2Beta(B1013)</f>
        <v>0.42059173367801833</v>
      </c>
      <c r="D1013" s="4">
        <f t="shared" si="151"/>
        <v>0.12608919583933312</v>
      </c>
      <c r="E1013" s="2">
        <f t="shared" si="160"/>
        <v>5</v>
      </c>
      <c r="F1013" s="9">
        <f t="shared" si="154"/>
        <v>0.63044597919666556</v>
      </c>
      <c r="G1013" s="9">
        <f>CompoundDensity*F1013/10</f>
        <v>5.0351829020500082E-2</v>
      </c>
      <c r="H1013" s="11">
        <f>[1]!StoppingPower(Zb,Ab,B1013,Zt1_,ElossModel)/ft1_</f>
        <v>5.2341535800000001</v>
      </c>
      <c r="I1013" s="11">
        <f>[1]!StoppingPower(Zb,Ab,B1013,Zt2_,ElossModel)/ft2_</f>
        <v>6.1849972800000002</v>
      </c>
      <c r="J1013" s="11">
        <f t="shared" si="155"/>
        <v>5.4718645050000001</v>
      </c>
      <c r="K1013" s="4">
        <f t="shared" si="156"/>
        <v>0.27551838597910333</v>
      </c>
      <c r="L1013" s="4">
        <f t="shared" si="152"/>
        <v>4.7568797087363052E-3</v>
      </c>
      <c r="M1013" s="5">
        <f t="shared" si="157"/>
        <v>644.2072888393094</v>
      </c>
      <c r="N1013" s="5">
        <f t="shared" si="158"/>
        <v>51.450903537729047</v>
      </c>
    </row>
    <row r="1014" spans="1:14" x14ac:dyDescent="0.25">
      <c r="A1014" s="2">
        <f t="shared" si="153"/>
        <v>5060</v>
      </c>
      <c r="B1014" s="6">
        <f t="shared" si="159"/>
        <v>95.223743072549766</v>
      </c>
      <c r="C1014" s="4">
        <f>[1]!Energy2Beta(B1014)</f>
        <v>0.42058266654471294</v>
      </c>
      <c r="D1014" s="4">
        <f t="shared" si="151"/>
        <v>0.1260864776034395</v>
      </c>
      <c r="E1014" s="2">
        <f t="shared" si="160"/>
        <v>5</v>
      </c>
      <c r="F1014" s="9">
        <f t="shared" si="154"/>
        <v>0.63043238801719748</v>
      </c>
      <c r="G1014" s="9">
        <f>CompoundDensity*F1014/10</f>
        <v>5.0350743533769518E-2</v>
      </c>
      <c r="H1014" s="11">
        <f>[1]!StoppingPower(Zb,Ab,B1014,Zt1_,ElossModel)/ft1_</f>
        <v>5.234343754166666</v>
      </c>
      <c r="I1014" s="11">
        <f>[1]!StoppingPower(Zb,Ab,B1014,Zt2_,ElossModel)/ft2_</f>
        <v>6.1852190399999998</v>
      </c>
      <c r="J1014" s="11">
        <f t="shared" si="155"/>
        <v>5.4720625756249994</v>
      </c>
      <c r="K1014" s="4">
        <f t="shared" si="156"/>
        <v>0.27552241934603261</v>
      </c>
      <c r="L1014" s="4">
        <f t="shared" si="152"/>
        <v>4.756949345618198E-3</v>
      </c>
      <c r="M1014" s="5">
        <f t="shared" si="157"/>
        <v>644.8377212273266</v>
      </c>
      <c r="N1014" s="5">
        <f t="shared" si="158"/>
        <v>51.501254281262817</v>
      </c>
    </row>
    <row r="1015" spans="1:14" x14ac:dyDescent="0.25">
      <c r="A1015" s="2">
        <f t="shared" si="153"/>
        <v>5065</v>
      </c>
      <c r="B1015" s="6">
        <f t="shared" si="159"/>
        <v>95.218986123204147</v>
      </c>
      <c r="C1015" s="4">
        <f>[1]!Energy2Beta(B1015)</f>
        <v>0.42057359895715535</v>
      </c>
      <c r="D1015" s="4">
        <f t="shared" si="151"/>
        <v>0.12608375923136561</v>
      </c>
      <c r="E1015" s="2">
        <f t="shared" si="160"/>
        <v>5</v>
      </c>
      <c r="F1015" s="9">
        <f t="shared" si="154"/>
        <v>0.63041879615682805</v>
      </c>
      <c r="G1015" s="9">
        <f>CompoundDensity*F1015/10</f>
        <v>5.0349657992657379E-2</v>
      </c>
      <c r="H1015" s="11">
        <f>[1]!StoppingPower(Zb,Ab,B1015,Zt1_,ElossModel)/ft1_</f>
        <v>5.2345239191666666</v>
      </c>
      <c r="I1015" s="11">
        <f>[1]!StoppingPower(Zb,Ab,B1015,Zt2_,ElossModel)/ft2_</f>
        <v>6.1854458399999999</v>
      </c>
      <c r="J1015" s="11">
        <f t="shared" si="155"/>
        <v>5.4722543993750001</v>
      </c>
      <c r="K1015" s="4">
        <f t="shared" si="156"/>
        <v>0.275526137457346</v>
      </c>
      <c r="L1015" s="4">
        <f t="shared" si="152"/>
        <v>4.7570135395492083E-3</v>
      </c>
      <c r="M1015" s="5">
        <f t="shared" si="157"/>
        <v>645.46814002348344</v>
      </c>
      <c r="N1015" s="5">
        <f t="shared" si="158"/>
        <v>51.551603939255472</v>
      </c>
    </row>
    <row r="1016" spans="1:14" x14ac:dyDescent="0.25">
      <c r="A1016" s="2">
        <f t="shared" si="153"/>
        <v>5070</v>
      </c>
      <c r="B1016" s="6">
        <f t="shared" si="159"/>
        <v>95.214229109664601</v>
      </c>
      <c r="C1016" s="4">
        <f>[1]!Energy2Beta(B1016)</f>
        <v>0.42056453092568441</v>
      </c>
      <c r="D1016" s="4">
        <f t="shared" si="151"/>
        <v>0.12608104072621093</v>
      </c>
      <c r="E1016" s="2">
        <f t="shared" si="160"/>
        <v>5</v>
      </c>
      <c r="F1016" s="9">
        <f t="shared" si="154"/>
        <v>0.63040520363105468</v>
      </c>
      <c r="G1016" s="9">
        <f>CompoundDensity*F1016/10</f>
        <v>5.0348572398401445E-2</v>
      </c>
      <c r="H1016" s="11">
        <f>[1]!StoppingPower(Zb,Ab,B1016,Zt1_,ElossModel)/ft1_</f>
        <v>5.2347140933333334</v>
      </c>
      <c r="I1016" s="11">
        <f>[1]!StoppingPower(Zb,Ab,B1016,Zt2_,ElossModel)/ft2_</f>
        <v>6.1856675999999995</v>
      </c>
      <c r="J1016" s="11">
        <f t="shared" si="155"/>
        <v>5.4724524699999995</v>
      </c>
      <c r="K1016" s="4">
        <f t="shared" si="156"/>
        <v>0.27553016938260577</v>
      </c>
      <c r="L1016" s="4">
        <f t="shared" si="152"/>
        <v>4.7570831515403901E-3</v>
      </c>
      <c r="M1016" s="5">
        <f t="shared" si="157"/>
        <v>646.09854522711453</v>
      </c>
      <c r="N1016" s="5">
        <f t="shared" si="158"/>
        <v>51.60195251165387</v>
      </c>
    </row>
    <row r="1017" spans="1:14" x14ac:dyDescent="0.25">
      <c r="A1017" s="2">
        <f t="shared" si="153"/>
        <v>5075</v>
      </c>
      <c r="B1017" s="6">
        <f t="shared" si="159"/>
        <v>95.209472026513055</v>
      </c>
      <c r="C1017" s="4">
        <f>[1]!Energy2Beta(B1017)</f>
        <v>0.42055546243993447</v>
      </c>
      <c r="D1017" s="4">
        <f t="shared" si="151"/>
        <v>0.12607832208486797</v>
      </c>
      <c r="E1017" s="2">
        <f t="shared" si="160"/>
        <v>5</v>
      </c>
      <c r="F1017" s="9">
        <f t="shared" si="154"/>
        <v>0.63039161042433989</v>
      </c>
      <c r="G1017" s="9">
        <f>CompoundDensity*F1017/10</f>
        <v>5.034748674976075E-2</v>
      </c>
      <c r="H1017" s="11">
        <f>[1]!StoppingPower(Zb,Ab,B1017,Zt1_,ElossModel)/ft1_</f>
        <v>5.2348942583333331</v>
      </c>
      <c r="I1017" s="11">
        <f>[1]!StoppingPower(Zb,Ab,B1017,Zt2_,ElossModel)/ft2_</f>
        <v>6.1858943999999996</v>
      </c>
      <c r="J1017" s="11">
        <f t="shared" si="155"/>
        <v>5.4726442937499993</v>
      </c>
      <c r="K1017" s="4">
        <f t="shared" si="156"/>
        <v>0.27553388606573187</v>
      </c>
      <c r="L1017" s="4">
        <f t="shared" si="152"/>
        <v>4.7571473208134624E-3</v>
      </c>
      <c r="M1017" s="5">
        <f t="shared" si="157"/>
        <v>646.72893683753887</v>
      </c>
      <c r="N1017" s="5">
        <f t="shared" si="158"/>
        <v>51.652299998403628</v>
      </c>
    </row>
    <row r="1018" spans="1:14" x14ac:dyDescent="0.25">
      <c r="A1018" s="2">
        <f t="shared" si="153"/>
        <v>5080</v>
      </c>
      <c r="B1018" s="6">
        <f t="shared" si="159"/>
        <v>95.204714879192238</v>
      </c>
      <c r="C1018" s="4">
        <f>[1]!Energy2Beta(B1018)</f>
        <v>0.42054639351024503</v>
      </c>
      <c r="D1018" s="4">
        <f t="shared" si="151"/>
        <v>0.12607560331043635</v>
      </c>
      <c r="E1018" s="2">
        <f t="shared" si="160"/>
        <v>5</v>
      </c>
      <c r="F1018" s="9">
        <f t="shared" si="154"/>
        <v>0.63037801655218173</v>
      </c>
      <c r="G1018" s="9">
        <f>CompoundDensity*F1018/10</f>
        <v>5.0346401047973097E-2</v>
      </c>
      <c r="H1018" s="11">
        <f>[1]!StoppingPower(Zb,Ab,B1018,Zt1_,ElossModel)/ft1_</f>
        <v>5.2350844324999999</v>
      </c>
      <c r="I1018" s="11">
        <f>[1]!StoppingPower(Zb,Ab,B1018,Zt2_,ElossModel)/ft2_</f>
        <v>6.1861161599999992</v>
      </c>
      <c r="J1018" s="11">
        <f t="shared" si="155"/>
        <v>5.4728423643749995</v>
      </c>
      <c r="K1018" s="4">
        <f t="shared" si="156"/>
        <v>0.27553791654916104</v>
      </c>
      <c r="L1018" s="4">
        <f t="shared" si="152"/>
        <v>4.7572169079111533E-3</v>
      </c>
      <c r="M1018" s="5">
        <f t="shared" si="157"/>
        <v>647.35931485409105</v>
      </c>
      <c r="N1018" s="5">
        <f t="shared" si="158"/>
        <v>51.702646399451602</v>
      </c>
    </row>
    <row r="1019" spans="1:14" x14ac:dyDescent="0.25">
      <c r="A1019" s="2">
        <f t="shared" si="153"/>
        <v>5085</v>
      </c>
      <c r="B1019" s="6">
        <f t="shared" si="159"/>
        <v>95.199957662284334</v>
      </c>
      <c r="C1019" s="4">
        <f>[1]!Energy2Beta(B1019)</f>
        <v>0.42053732412625056</v>
      </c>
      <c r="D1019" s="4">
        <f t="shared" si="151"/>
        <v>0.12607288439980865</v>
      </c>
      <c r="E1019" s="2">
        <f t="shared" si="160"/>
        <v>5</v>
      </c>
      <c r="F1019" s="9">
        <f t="shared" si="154"/>
        <v>0.6303644219990433</v>
      </c>
      <c r="G1019" s="9">
        <f>CompoundDensity*F1019/10</f>
        <v>5.0345315291797588E-2</v>
      </c>
      <c r="H1019" s="11">
        <f>[1]!StoppingPower(Zb,Ab,B1019,Zt1_,ElossModel)/ft1_</f>
        <v>5.2352645975000005</v>
      </c>
      <c r="I1019" s="11">
        <f>[1]!StoppingPower(Zb,Ab,B1019,Zt2_,ElossModel)/ft2_</f>
        <v>6.1863379199999997</v>
      </c>
      <c r="J1019" s="11">
        <f t="shared" si="155"/>
        <v>5.4730329281250008</v>
      </c>
      <c r="K1019" s="4">
        <f t="shared" si="156"/>
        <v>0.2755415683688433</v>
      </c>
      <c r="L1019" s="4">
        <f t="shared" si="152"/>
        <v>4.7572799573039727E-3</v>
      </c>
      <c r="M1019" s="5">
        <f t="shared" si="157"/>
        <v>647.9896792760901</v>
      </c>
      <c r="N1019" s="5">
        <f t="shared" si="158"/>
        <v>51.752991714743402</v>
      </c>
    </row>
    <row r="1020" spans="1:14" x14ac:dyDescent="0.25">
      <c r="A1020" s="2">
        <f t="shared" si="153"/>
        <v>5090</v>
      </c>
      <c r="B1020" s="6">
        <f t="shared" si="159"/>
        <v>95.19520038232703</v>
      </c>
      <c r="C1020" s="4">
        <f>[1]!Energy2Beta(B1020)</f>
        <v>0.42052825430037849</v>
      </c>
      <c r="D1020" s="4">
        <f t="shared" si="151"/>
        <v>0.12607016535671048</v>
      </c>
      <c r="E1020" s="2">
        <f t="shared" si="160"/>
        <v>5</v>
      </c>
      <c r="F1020" s="9">
        <f t="shared" si="154"/>
        <v>0.63035082678355236</v>
      </c>
      <c r="G1020" s="9">
        <f>CompoundDensity*F1020/10</f>
        <v>5.0344229482721978E-2</v>
      </c>
      <c r="H1020" s="11">
        <f>[1]!StoppingPower(Zb,Ab,B1020,Zt1_,ElossModel)/ft1_</f>
        <v>5.2354447624999993</v>
      </c>
      <c r="I1020" s="11">
        <f>[1]!StoppingPower(Zb,Ab,B1020,Zt2_,ElossModel)/ft2_</f>
        <v>6.1865647199999998</v>
      </c>
      <c r="J1020" s="11">
        <f t="shared" si="155"/>
        <v>5.4732247518749997</v>
      </c>
      <c r="K1020" s="4">
        <f t="shared" si="156"/>
        <v>0.27554528291890906</v>
      </c>
      <c r="L1020" s="4">
        <f t="shared" si="152"/>
        <v>4.757344089749334E-3</v>
      </c>
      <c r="M1020" s="5">
        <f t="shared" si="157"/>
        <v>648.62003010287367</v>
      </c>
      <c r="N1020" s="5">
        <f t="shared" si="158"/>
        <v>51.803335944226127</v>
      </c>
    </row>
    <row r="1021" spans="1:14" x14ac:dyDescent="0.25">
      <c r="A1021" s="2">
        <f t="shared" si="153"/>
        <v>5095</v>
      </c>
      <c r="B1021" s="6">
        <f t="shared" si="159"/>
        <v>95.190443038237277</v>
      </c>
      <c r="C1021" s="4">
        <f>[1]!Energy2Beta(B1021)</f>
        <v>0.4205191840305279</v>
      </c>
      <c r="D1021" s="4">
        <f t="shared" si="151"/>
        <v>0.12606744618051197</v>
      </c>
      <c r="E1021" s="2">
        <f t="shared" si="160"/>
        <v>5</v>
      </c>
      <c r="F1021" s="9">
        <f t="shared" si="154"/>
        <v>0.63033723090255989</v>
      </c>
      <c r="G1021" s="9">
        <f>CompoundDensity*F1021/10</f>
        <v>5.0343143620494746E-2</v>
      </c>
      <c r="H1021" s="11">
        <f>[1]!StoppingPower(Zb,Ab,B1021,Zt1_,ElossModel)/ft1_</f>
        <v>5.2356349366666661</v>
      </c>
      <c r="I1021" s="11">
        <f>[1]!StoppingPower(Zb,Ab,B1021,Zt2_,ElossModel)/ft2_</f>
        <v>6.1867864800000003</v>
      </c>
      <c r="J1021" s="11">
        <f t="shared" si="155"/>
        <v>5.4734228224999999</v>
      </c>
      <c r="K1021" s="4">
        <f t="shared" si="156"/>
        <v>0.27554931124881121</v>
      </c>
      <c r="L1021" s="4">
        <f t="shared" si="152"/>
        <v>4.7574136396659524E-3</v>
      </c>
      <c r="M1021" s="5">
        <f t="shared" si="157"/>
        <v>649.25036733377624</v>
      </c>
      <c r="N1021" s="5">
        <f t="shared" si="158"/>
        <v>51.853679087846622</v>
      </c>
    </row>
    <row r="1022" spans="1:14" x14ac:dyDescent="0.25">
      <c r="A1022" s="2">
        <f t="shared" si="153"/>
        <v>5100</v>
      </c>
      <c r="B1022" s="6">
        <f t="shared" si="159"/>
        <v>95.18568562459761</v>
      </c>
      <c r="C1022" s="4">
        <f>[1]!Energy2Beta(B1022)</f>
        <v>0.42051011330633314</v>
      </c>
      <c r="D1022" s="4">
        <f t="shared" si="151"/>
        <v>0.1260647268681056</v>
      </c>
      <c r="E1022" s="2">
        <f t="shared" si="160"/>
        <v>5</v>
      </c>
      <c r="F1022" s="9">
        <f t="shared" si="154"/>
        <v>0.63032363434052807</v>
      </c>
      <c r="G1022" s="9">
        <f>CompoundDensity*F1022/10</f>
        <v>5.0342057703874954E-2</v>
      </c>
      <c r="H1022" s="11">
        <f>[1]!StoppingPower(Zb,Ab,B1022,Zt1_,ElossModel)/ft1_</f>
        <v>5.2358151016666667</v>
      </c>
      <c r="I1022" s="11">
        <f>[1]!StoppingPower(Zb,Ab,B1022,Zt2_,ElossModel)/ft2_</f>
        <v>6.1870132799999995</v>
      </c>
      <c r="J1022" s="11">
        <f t="shared" si="155"/>
        <v>5.4736146462499997</v>
      </c>
      <c r="K1022" s="4">
        <f t="shared" si="156"/>
        <v>0.27555302437029255</v>
      </c>
      <c r="L1022" s="4">
        <f t="shared" si="152"/>
        <v>4.75747774744652E-3</v>
      </c>
      <c r="M1022" s="5">
        <f t="shared" si="157"/>
        <v>649.88069096811682</v>
      </c>
      <c r="N1022" s="5">
        <f t="shared" si="158"/>
        <v>51.904021145550495</v>
      </c>
    </row>
    <row r="1023" spans="1:14" x14ac:dyDescent="0.25">
      <c r="A1023" s="2">
        <f t="shared" si="153"/>
        <v>5105</v>
      </c>
      <c r="B1023" s="6">
        <f t="shared" si="159"/>
        <v>95.180928146850164</v>
      </c>
      <c r="C1023" s="4">
        <f>[1]!Energy2Beta(B1023)</f>
        <v>0.42050104213813383</v>
      </c>
      <c r="D1023" s="4">
        <f t="shared" si="151"/>
        <v>0.12606200742259113</v>
      </c>
      <c r="E1023" s="2">
        <f t="shared" si="160"/>
        <v>5</v>
      </c>
      <c r="F1023" s="9">
        <f t="shared" si="154"/>
        <v>0.63031003711295563</v>
      </c>
      <c r="G1023" s="9">
        <f>CompoundDensity*F1023/10</f>
        <v>5.0340971734100425E-2</v>
      </c>
      <c r="H1023" s="11">
        <f>[1]!StoppingPower(Zb,Ab,B1023,Zt1_,ElossModel)/ft1_</f>
        <v>5.2360052758333335</v>
      </c>
      <c r="I1023" s="11">
        <f>[1]!StoppingPower(Zb,Ab,B1023,Zt2_,ElossModel)/ft2_</f>
        <v>6.18723504</v>
      </c>
      <c r="J1023" s="11">
        <f t="shared" si="155"/>
        <v>5.4738127168749999</v>
      </c>
      <c r="K1023" s="4">
        <f t="shared" si="156"/>
        <v>0.27555705125796381</v>
      </c>
      <c r="L1023" s="4">
        <f t="shared" si="152"/>
        <v>4.7575472724627347E-3</v>
      </c>
      <c r="M1023" s="5">
        <f t="shared" si="157"/>
        <v>650.51100100522979</v>
      </c>
      <c r="N1023" s="5">
        <f t="shared" si="158"/>
        <v>51.954362117284596</v>
      </c>
    </row>
    <row r="1024" spans="1:14" x14ac:dyDescent="0.25">
      <c r="A1024" s="2">
        <f t="shared" si="153"/>
        <v>5110</v>
      </c>
      <c r="B1024" s="6">
        <f t="shared" si="159"/>
        <v>95.176170599577702</v>
      </c>
      <c r="C1024" s="4">
        <f>[1]!Energy2Beta(B1024)</f>
        <v>0.4204919705155642</v>
      </c>
      <c r="D1024" s="4">
        <f t="shared" si="151"/>
        <v>0.12605928784086098</v>
      </c>
      <c r="E1024" s="2">
        <f t="shared" si="160"/>
        <v>5</v>
      </c>
      <c r="F1024" s="9">
        <f t="shared" si="154"/>
        <v>0.63029643920430489</v>
      </c>
      <c r="G1024" s="9">
        <f>CompoundDensity*F1024/10</f>
        <v>5.033988570993022E-2</v>
      </c>
      <c r="H1024" s="11">
        <f>[1]!StoppingPower(Zb,Ab,B1024,Zt1_,ElossModel)/ft1_</f>
        <v>5.2361854408333333</v>
      </c>
      <c r="I1024" s="11">
        <f>[1]!StoppingPower(Zb,Ab,B1024,Zt2_,ElossModel)/ft2_</f>
        <v>6.1874618399999992</v>
      </c>
      <c r="J1024" s="11">
        <f t="shared" si="155"/>
        <v>5.4740045406249997</v>
      </c>
      <c r="K1024" s="4">
        <f t="shared" si="156"/>
        <v>0.27556076295070159</v>
      </c>
      <c r="L1024" s="4">
        <f t="shared" si="152"/>
        <v>4.7576113555757608E-3</v>
      </c>
      <c r="M1024" s="5">
        <f t="shared" si="157"/>
        <v>651.14129744443414</v>
      </c>
      <c r="N1024" s="5">
        <f t="shared" si="158"/>
        <v>52.004702002994527</v>
      </c>
    </row>
    <row r="1025" spans="1:14" x14ac:dyDescent="0.25">
      <c r="A1025" s="2">
        <f t="shared" si="153"/>
        <v>5115</v>
      </c>
      <c r="B1025" s="6">
        <f t="shared" si="159"/>
        <v>95.17141298822213</v>
      </c>
      <c r="C1025" s="4">
        <f>[1]!Energy2Beta(B1025)</f>
        <v>0.42048289844896347</v>
      </c>
      <c r="D1025" s="4">
        <f t="shared" si="151"/>
        <v>0.12605656812601476</v>
      </c>
      <c r="E1025" s="2">
        <f t="shared" si="160"/>
        <v>5</v>
      </c>
      <c r="F1025" s="9">
        <f t="shared" si="154"/>
        <v>0.63028284063007378</v>
      </c>
      <c r="G1025" s="9">
        <f>CompoundDensity*F1025/10</f>
        <v>5.0338799632602106E-2</v>
      </c>
      <c r="H1025" s="11">
        <f>[1]!StoppingPower(Zb,Ab,B1025,Zt1_,ElossModel)/ft1_</f>
        <v>5.236375615</v>
      </c>
      <c r="I1025" s="11">
        <f>[1]!StoppingPower(Zb,Ab,B1025,Zt2_,ElossModel)/ft2_</f>
        <v>6.1876835999999997</v>
      </c>
      <c r="J1025" s="11">
        <f t="shared" si="155"/>
        <v>5.47420261125</v>
      </c>
      <c r="K1025" s="4">
        <f t="shared" si="156"/>
        <v>0.27556478839598098</v>
      </c>
      <c r="L1025" s="4">
        <f t="shared" si="152"/>
        <v>4.7576808556887935E-3</v>
      </c>
      <c r="M1025" s="5">
        <f t="shared" si="157"/>
        <v>651.77158028506426</v>
      </c>
      <c r="N1025" s="5">
        <f t="shared" si="158"/>
        <v>52.055040802627133</v>
      </c>
    </row>
    <row r="1026" spans="1:14" x14ac:dyDescent="0.25">
      <c r="A1026" s="2">
        <f t="shared" si="153"/>
        <v>5120</v>
      </c>
      <c r="B1026" s="6">
        <f t="shared" si="159"/>
        <v>95.16665530736644</v>
      </c>
      <c r="C1026" s="4">
        <f>[1]!Energy2Beta(B1026)</f>
        <v>0.42047382592796634</v>
      </c>
      <c r="D1026" s="4">
        <f t="shared" si="151"/>
        <v>0.12605384827494504</v>
      </c>
      <c r="E1026" s="2">
        <f t="shared" si="160"/>
        <v>5</v>
      </c>
      <c r="F1026" s="9">
        <f t="shared" si="154"/>
        <v>0.63026924137472518</v>
      </c>
      <c r="G1026" s="9">
        <f>CompoundDensity*F1026/10</f>
        <v>5.0337713500875167E-2</v>
      </c>
      <c r="H1026" s="11">
        <f>[1]!StoppingPower(Zb,Ab,B1026,Zt1_,ElossModel)/ft1_</f>
        <v>5.2365557800000007</v>
      </c>
      <c r="I1026" s="11">
        <f>[1]!StoppingPower(Zb,Ab,B1026,Zt2_,ElossModel)/ft2_</f>
        <v>6.1879053600000002</v>
      </c>
      <c r="J1026" s="11">
        <f t="shared" si="155"/>
        <v>5.4743931750000012</v>
      </c>
      <c r="K1026" s="4">
        <f t="shared" si="156"/>
        <v>0.27556843523429642</v>
      </c>
      <c r="L1026" s="4">
        <f t="shared" si="152"/>
        <v>4.7577438190773242E-3</v>
      </c>
      <c r="M1026" s="5">
        <f t="shared" si="157"/>
        <v>652.40184952643904</v>
      </c>
      <c r="N1026" s="5">
        <f t="shared" si="158"/>
        <v>52.105378516128006</v>
      </c>
    </row>
    <row r="1027" spans="1:14" x14ac:dyDescent="0.25">
      <c r="A1027" s="2">
        <f t="shared" si="153"/>
        <v>5125</v>
      </c>
      <c r="B1027" s="6">
        <f t="shared" si="159"/>
        <v>95.161897563547356</v>
      </c>
      <c r="C1027" s="4">
        <f>[1]!Energy2Beta(B1027)</f>
        <v>0.42046475296500052</v>
      </c>
      <c r="D1027" s="4">
        <f t="shared" ref="D1027:D1090" si="161">+C1027*vc</f>
        <v>0.12605112829137752</v>
      </c>
      <c r="E1027" s="2">
        <f t="shared" si="160"/>
        <v>5</v>
      </c>
      <c r="F1027" s="9">
        <f t="shared" si="154"/>
        <v>0.63025564145688762</v>
      </c>
      <c r="G1027" s="9">
        <f>CompoundDensity*F1027/10</f>
        <v>5.0336627316237247E-2</v>
      </c>
      <c r="H1027" s="11">
        <f>[1]!StoppingPower(Zb,Ab,B1027,Zt1_,ElossModel)/ft1_</f>
        <v>5.2367359449999995</v>
      </c>
      <c r="I1027" s="11">
        <f>[1]!StoppingPower(Zb,Ab,B1027,Zt2_,ElossModel)/ft2_</f>
        <v>6.1881321600000003</v>
      </c>
      <c r="J1027" s="11">
        <f t="shared" si="155"/>
        <v>5.4745849987500002</v>
      </c>
      <c r="K1027" s="4">
        <f t="shared" si="156"/>
        <v>0.2755721447931419</v>
      </c>
      <c r="L1027" s="4">
        <f t="shared" ref="L1027:L1090" si="162">+K1027/Mb</f>
        <v>4.757807865348275E-3</v>
      </c>
      <c r="M1027" s="5">
        <f t="shared" si="157"/>
        <v>653.03210516789591</v>
      </c>
      <c r="N1027" s="5">
        <f t="shared" si="158"/>
        <v>52.15571514344424</v>
      </c>
    </row>
    <row r="1028" spans="1:14" x14ac:dyDescent="0.25">
      <c r="A1028" s="2">
        <f t="shared" ref="A1028:A1091" si="163">+A1027+time_step</f>
        <v>5130</v>
      </c>
      <c r="B1028" s="6">
        <f t="shared" si="159"/>
        <v>95.15713975568201</v>
      </c>
      <c r="C1028" s="4">
        <f>[1]!Energy2Beta(B1028)</f>
        <v>0.42045567955796548</v>
      </c>
      <c r="D1028" s="4">
        <f t="shared" si="161"/>
        <v>0.12604840817468246</v>
      </c>
      <c r="E1028" s="2">
        <f t="shared" si="160"/>
        <v>5</v>
      </c>
      <c r="F1028" s="9">
        <f t="shared" ref="F1028:F1091" si="164">+E1028*D1028</f>
        <v>0.63024204087341229</v>
      </c>
      <c r="G1028" s="9">
        <f>CompoundDensity*F1028/10</f>
        <v>5.0335541078436817E-2</v>
      </c>
      <c r="H1028" s="11">
        <f>[1]!StoppingPower(Zb,Ab,B1028,Zt1_,ElossModel)/ft1_</f>
        <v>5.2369261191666663</v>
      </c>
      <c r="I1028" s="11">
        <f>[1]!StoppingPower(Zb,Ab,B1028,Zt2_,ElossModel)/ft2_</f>
        <v>6.18835392</v>
      </c>
      <c r="J1028" s="11">
        <f t="shared" ref="J1028:J1091" si="165">+H1028*Pt1_+I1028*Pt2_</f>
        <v>5.4747830693749995</v>
      </c>
      <c r="K1028" s="4">
        <f t="shared" ref="K1028:K1091" si="166">+J1028*G1028</f>
        <v>0.27557616808405566</v>
      </c>
      <c r="L1028" s="4">
        <f t="shared" si="162"/>
        <v>4.7578773282657572E-3</v>
      </c>
      <c r="M1028" s="5">
        <f t="shared" ref="M1028:M1091" si="167">+M1027+F1028</f>
        <v>653.66234720876935</v>
      </c>
      <c r="N1028" s="5">
        <f t="shared" ref="N1028:N1091" si="168">+N1027+G1028</f>
        <v>52.20605068452268</v>
      </c>
    </row>
    <row r="1029" spans="1:14" x14ac:dyDescent="0.25">
      <c r="A1029" s="2">
        <f t="shared" si="163"/>
        <v>5135</v>
      </c>
      <c r="B1029" s="6">
        <f t="shared" ref="B1029:B1092" si="169">+B1028-L1028</f>
        <v>95.152381878353751</v>
      </c>
      <c r="C1029" s="4">
        <f>[1]!Energy2Beta(B1029)</f>
        <v>0.420446605696494</v>
      </c>
      <c r="D1029" s="4">
        <f t="shared" si="161"/>
        <v>0.12604568792175194</v>
      </c>
      <c r="E1029" s="2">
        <f t="shared" ref="E1029:E1092" si="170">+A1029-A1028</f>
        <v>5</v>
      </c>
      <c r="F1029" s="9">
        <f t="shared" si="164"/>
        <v>0.63022843960875974</v>
      </c>
      <c r="G1029" s="9">
        <f>CompoundDensity*F1029/10</f>
        <v>5.0334454786232816E-2</v>
      </c>
      <c r="H1029" s="11">
        <f>[1]!StoppingPower(Zb,Ab,B1029,Zt1_,ElossModel)/ft1_</f>
        <v>5.2371062841666669</v>
      </c>
      <c r="I1029" s="11">
        <f>[1]!StoppingPower(Zb,Ab,B1029,Zt2_,ElossModel)/ft2_</f>
        <v>6.18858072</v>
      </c>
      <c r="J1029" s="11">
        <f t="shared" si="165"/>
        <v>5.4749748931250002</v>
      </c>
      <c r="K1029" s="4">
        <f t="shared" si="166"/>
        <v>0.27557987621376018</v>
      </c>
      <c r="L1029" s="4">
        <f t="shared" si="162"/>
        <v>4.7579413498623057E-3</v>
      </c>
      <c r="M1029" s="5">
        <f t="shared" si="167"/>
        <v>654.29257564837815</v>
      </c>
      <c r="N1029" s="5">
        <f t="shared" si="168"/>
        <v>52.256385139308911</v>
      </c>
    </row>
    <row r="1030" spans="1:14" x14ac:dyDescent="0.25">
      <c r="A1030" s="2">
        <f t="shared" si="163"/>
        <v>5140</v>
      </c>
      <c r="B1030" s="6">
        <f t="shared" si="169"/>
        <v>95.147623937003885</v>
      </c>
      <c r="C1030" s="4">
        <f>[1]!Energy2Beta(B1030)</f>
        <v>0.42043753139092715</v>
      </c>
      <c r="D1030" s="4">
        <f t="shared" si="161"/>
        <v>0.12604296753568606</v>
      </c>
      <c r="E1030" s="2">
        <f t="shared" si="170"/>
        <v>5</v>
      </c>
      <c r="F1030" s="9">
        <f t="shared" si="164"/>
        <v>0.63021483767843023</v>
      </c>
      <c r="G1030" s="9">
        <f>CompoundDensity*F1030/10</f>
        <v>5.033336844086319E-2</v>
      </c>
      <c r="H1030" s="11">
        <f>[1]!StoppingPower(Zb,Ab,B1030,Zt1_,ElossModel)/ft1_</f>
        <v>5.2372964583333328</v>
      </c>
      <c r="I1030" s="11">
        <f>[1]!StoppingPower(Zb,Ab,B1030,Zt2_,ElossModel)/ft2_</f>
        <v>6.1888024799999997</v>
      </c>
      <c r="J1030" s="11">
        <f t="shared" si="165"/>
        <v>5.4751729637499995</v>
      </c>
      <c r="K1030" s="4">
        <f t="shared" si="166"/>
        <v>0.2755838980618816</v>
      </c>
      <c r="L1030" s="4">
        <f t="shared" si="162"/>
        <v>4.7580107878696905E-3</v>
      </c>
      <c r="M1030" s="5">
        <f t="shared" si="167"/>
        <v>654.92279048605656</v>
      </c>
      <c r="N1030" s="5">
        <f t="shared" si="168"/>
        <v>52.306718507749771</v>
      </c>
    </row>
    <row r="1031" spans="1:14" x14ac:dyDescent="0.25">
      <c r="A1031" s="2">
        <f t="shared" si="163"/>
        <v>5145</v>
      </c>
      <c r="B1031" s="6">
        <f t="shared" si="169"/>
        <v>95.142865926216018</v>
      </c>
      <c r="C1031" s="4">
        <f>[1]!Energy2Beta(B1031)</f>
        <v>0.42042845663089778</v>
      </c>
      <c r="D1031" s="4">
        <f t="shared" si="161"/>
        <v>0.12604024701337685</v>
      </c>
      <c r="E1031" s="2">
        <f t="shared" si="170"/>
        <v>5</v>
      </c>
      <c r="F1031" s="9">
        <f t="shared" si="164"/>
        <v>0.63020123506688419</v>
      </c>
      <c r="G1031" s="9">
        <f>CompoundDensity*F1031/10</f>
        <v>5.0332282041086841E-2</v>
      </c>
      <c r="H1031" s="11">
        <f>[1]!StoppingPower(Zb,Ab,B1031,Zt1_,ElossModel)/ft1_</f>
        <v>5.2374766233333334</v>
      </c>
      <c r="I1031" s="11">
        <f>[1]!StoppingPower(Zb,Ab,B1031,Zt2_,ElossModel)/ft2_</f>
        <v>6.1890292800000006</v>
      </c>
      <c r="J1031" s="11">
        <f t="shared" si="165"/>
        <v>5.4753647875000002</v>
      </c>
      <c r="K1031" s="4">
        <f t="shared" si="166"/>
        <v>0.27558760476228555</v>
      </c>
      <c r="L1031" s="4">
        <f t="shared" si="162"/>
        <v>4.7580747847890802E-3</v>
      </c>
      <c r="M1031" s="5">
        <f t="shared" si="167"/>
        <v>655.55299172112348</v>
      </c>
      <c r="N1031" s="5">
        <f t="shared" si="168"/>
        <v>52.357050789790861</v>
      </c>
    </row>
    <row r="1032" spans="1:14" x14ac:dyDescent="0.25">
      <c r="A1032" s="2">
        <f t="shared" si="163"/>
        <v>5150</v>
      </c>
      <c r="B1032" s="6">
        <f t="shared" si="169"/>
        <v>95.138107851431229</v>
      </c>
      <c r="C1032" s="4">
        <f>[1]!Energy2Beta(B1032)</f>
        <v>0.4204193814267469</v>
      </c>
      <c r="D1032" s="4">
        <f t="shared" si="161"/>
        <v>0.12603752635792445</v>
      </c>
      <c r="E1032" s="2">
        <f t="shared" si="170"/>
        <v>5</v>
      </c>
      <c r="F1032" s="9">
        <f t="shared" si="164"/>
        <v>0.63018763178962223</v>
      </c>
      <c r="G1032" s="9">
        <f>CompoundDensity*F1032/10</f>
        <v>5.0331195588141753E-2</v>
      </c>
      <c r="H1032" s="11">
        <f>[1]!StoppingPower(Zb,Ab,B1032,Zt1_,ElossModel)/ft1_</f>
        <v>5.2376667975000002</v>
      </c>
      <c r="I1032" s="11">
        <f>[1]!StoppingPower(Zb,Ab,B1032,Zt2_,ElossModel)/ft2_</f>
        <v>6.1892510400000003</v>
      </c>
      <c r="J1032" s="11">
        <f t="shared" si="165"/>
        <v>5.4755628581250004</v>
      </c>
      <c r="K1032" s="4">
        <f t="shared" si="166"/>
        <v>0.27559162516745389</v>
      </c>
      <c r="L1032" s="4">
        <f t="shared" si="162"/>
        <v>4.7581441978835938E-3</v>
      </c>
      <c r="M1032" s="5">
        <f t="shared" si="167"/>
        <v>656.18317935291304</v>
      </c>
      <c r="N1032" s="5">
        <f t="shared" si="168"/>
        <v>52.407381985379004</v>
      </c>
    </row>
    <row r="1033" spans="1:14" x14ac:dyDescent="0.25">
      <c r="A1033" s="2">
        <f t="shared" si="163"/>
        <v>5155</v>
      </c>
      <c r="B1033" s="6">
        <f t="shared" si="169"/>
        <v>95.13334970723335</v>
      </c>
      <c r="C1033" s="4">
        <f>[1]!Energy2Beta(B1033)</f>
        <v>0.42041030576810734</v>
      </c>
      <c r="D1033" s="4">
        <f t="shared" si="161"/>
        <v>0.1260348055662209</v>
      </c>
      <c r="E1033" s="2">
        <f t="shared" si="170"/>
        <v>5</v>
      </c>
      <c r="F1033" s="9">
        <f t="shared" si="164"/>
        <v>0.63017402783110454</v>
      </c>
      <c r="G1033" s="9">
        <f>CompoundDensity*F1033/10</f>
        <v>5.033010908078682E-2</v>
      </c>
      <c r="H1033" s="11">
        <f>[1]!StoppingPower(Zb,Ab,B1033,Zt1_,ElossModel)/ft1_</f>
        <v>5.2378469624999999</v>
      </c>
      <c r="I1033" s="11">
        <f>[1]!StoppingPower(Zb,Ab,B1033,Zt2_,ElossModel)/ft2_</f>
        <v>6.1894778399999995</v>
      </c>
      <c r="J1033" s="11">
        <f t="shared" si="165"/>
        <v>5.4757546818749994</v>
      </c>
      <c r="K1033" s="4">
        <f t="shared" si="166"/>
        <v>0.27559533043839785</v>
      </c>
      <c r="L1033" s="4">
        <f t="shared" si="162"/>
        <v>4.7582081701230726E-3</v>
      </c>
      <c r="M1033" s="5">
        <f t="shared" si="167"/>
        <v>656.81335338074416</v>
      </c>
      <c r="N1033" s="5">
        <f t="shared" si="168"/>
        <v>52.457712094459794</v>
      </c>
    </row>
    <row r="1034" spans="1:14" x14ac:dyDescent="0.25">
      <c r="A1034" s="2">
        <f t="shared" si="163"/>
        <v>5160</v>
      </c>
      <c r="B1034" s="6">
        <f t="shared" si="169"/>
        <v>95.128591499063234</v>
      </c>
      <c r="C1034" s="4">
        <f>[1]!Energy2Beta(B1034)</f>
        <v>0.42040122966531968</v>
      </c>
      <c r="D1034" s="4">
        <f t="shared" si="161"/>
        <v>0.1260320846413662</v>
      </c>
      <c r="E1034" s="2">
        <f t="shared" si="170"/>
        <v>5</v>
      </c>
      <c r="F1034" s="9">
        <f t="shared" si="164"/>
        <v>0.63016042320683097</v>
      </c>
      <c r="G1034" s="9">
        <f>CompoundDensity*F1034/10</f>
        <v>5.0329022520259968E-2</v>
      </c>
      <c r="H1034" s="11">
        <f>[1]!StoppingPower(Zb,Ab,B1034,Zt1_,ElossModel)/ft1_</f>
        <v>5.2380371366666667</v>
      </c>
      <c r="I1034" s="11">
        <f>[1]!StoppingPower(Zb,Ab,B1034,Zt2_,ElossModel)/ft2_</f>
        <v>6.1896996</v>
      </c>
      <c r="J1034" s="11">
        <f t="shared" si="165"/>
        <v>5.4759527525000005</v>
      </c>
      <c r="K1034" s="4">
        <f t="shared" si="166"/>
        <v>0.27559934940045211</v>
      </c>
      <c r="L1034" s="4">
        <f t="shared" si="162"/>
        <v>4.7582775583019351E-3</v>
      </c>
      <c r="M1034" s="5">
        <f t="shared" si="167"/>
        <v>657.44351380395096</v>
      </c>
      <c r="N1034" s="5">
        <f t="shared" si="168"/>
        <v>52.508041116980053</v>
      </c>
    </row>
    <row r="1035" spans="1:14" x14ac:dyDescent="0.25">
      <c r="A1035" s="2">
        <f t="shared" si="163"/>
        <v>5165</v>
      </c>
      <c r="B1035" s="6">
        <f t="shared" si="169"/>
        <v>95.123833221504938</v>
      </c>
      <c r="C1035" s="4">
        <f>[1]!Energy2Beta(B1035)</f>
        <v>0.42039215310801725</v>
      </c>
      <c r="D1035" s="4">
        <f t="shared" si="161"/>
        <v>0.12602936358025249</v>
      </c>
      <c r="E1035" s="2">
        <f t="shared" si="170"/>
        <v>5</v>
      </c>
      <c r="F1035" s="9">
        <f t="shared" si="164"/>
        <v>0.63014681790126248</v>
      </c>
      <c r="G1035" s="9">
        <f>CompoundDensity*F1035/10</f>
        <v>5.0327935905320129E-2</v>
      </c>
      <c r="H1035" s="11">
        <f>[1]!StoppingPower(Zb,Ab,B1035,Zt1_,ElossModel)/ft1_</f>
        <v>5.2382173016666664</v>
      </c>
      <c r="I1035" s="11">
        <f>[1]!StoppingPower(Zb,Ab,B1035,Zt2_,ElossModel)/ft2_</f>
        <v>6.1899263999999992</v>
      </c>
      <c r="J1035" s="11">
        <f t="shared" si="165"/>
        <v>5.4761445762500003</v>
      </c>
      <c r="K1035" s="4">
        <f t="shared" si="166"/>
        <v>0.27560305324177647</v>
      </c>
      <c r="L1035" s="4">
        <f t="shared" si="162"/>
        <v>4.7583415058587474E-3</v>
      </c>
      <c r="M1035" s="5">
        <f t="shared" si="167"/>
        <v>658.07366062185224</v>
      </c>
      <c r="N1035" s="5">
        <f t="shared" si="168"/>
        <v>52.558369052885375</v>
      </c>
    </row>
    <row r="1036" spans="1:14" x14ac:dyDescent="0.25">
      <c r="A1036" s="2">
        <f t="shared" si="163"/>
        <v>5170</v>
      </c>
      <c r="B1036" s="6">
        <f t="shared" si="169"/>
        <v>95.119074879999076</v>
      </c>
      <c r="C1036" s="4">
        <f>[1]!Energy2Beta(B1036)</f>
        <v>0.42038307610654135</v>
      </c>
      <c r="D1036" s="4">
        <f t="shared" si="161"/>
        <v>0.12602664238598002</v>
      </c>
      <c r="E1036" s="2">
        <f t="shared" si="170"/>
        <v>5</v>
      </c>
      <c r="F1036" s="9">
        <f t="shared" si="164"/>
        <v>0.63013321192990013</v>
      </c>
      <c r="G1036" s="9">
        <f>CompoundDensity*F1036/10</f>
        <v>5.0326849237205332E-2</v>
      </c>
      <c r="H1036" s="11">
        <f>[1]!StoppingPower(Zb,Ab,B1036,Zt1_,ElossModel)/ft1_</f>
        <v>5.2384074758333332</v>
      </c>
      <c r="I1036" s="11">
        <f>[1]!StoppingPower(Zb,Ab,B1036,Zt2_,ElossModel)/ft2_</f>
        <v>6.1901481599999997</v>
      </c>
      <c r="J1036" s="11">
        <f t="shared" si="165"/>
        <v>5.4763426468749996</v>
      </c>
      <c r="K1036" s="4">
        <f t="shared" si="166"/>
        <v>0.27560707076055613</v>
      </c>
      <c r="L1036" s="4">
        <f t="shared" si="162"/>
        <v>4.7584108691191866E-3</v>
      </c>
      <c r="M1036" s="5">
        <f t="shared" si="167"/>
        <v>658.70379383378213</v>
      </c>
      <c r="N1036" s="5">
        <f t="shared" si="168"/>
        <v>52.608695902122584</v>
      </c>
    </row>
    <row r="1037" spans="1:14" x14ac:dyDescent="0.25">
      <c r="A1037" s="2">
        <f t="shared" si="163"/>
        <v>5175</v>
      </c>
      <c r="B1037" s="6">
        <f t="shared" si="169"/>
        <v>95.11431646912996</v>
      </c>
      <c r="C1037" s="4">
        <f>[1]!Energy2Beta(B1037)</f>
        <v>0.42037399865052372</v>
      </c>
      <c r="D1037" s="4">
        <f t="shared" si="161"/>
        <v>0.1260239210554405</v>
      </c>
      <c r="E1037" s="2">
        <f t="shared" si="170"/>
        <v>5</v>
      </c>
      <c r="F1037" s="9">
        <f t="shared" si="164"/>
        <v>0.63011960527720245</v>
      </c>
      <c r="G1037" s="9">
        <f>CompoundDensity*F1037/10</f>
        <v>5.0325762514674334E-2</v>
      </c>
      <c r="H1037" s="11">
        <f>[1]!StoppingPower(Zb,Ab,B1037,Zt1_,ElossModel)/ft1_</f>
        <v>5.2385876408333329</v>
      </c>
      <c r="I1037" s="11">
        <f>[1]!StoppingPower(Zb,Ab,B1037,Zt2_,ElossModel)/ft2_</f>
        <v>6.1903749599999998</v>
      </c>
      <c r="J1037" s="11">
        <f t="shared" si="165"/>
        <v>5.4765344706249994</v>
      </c>
      <c r="K1037" s="4">
        <f t="shared" si="166"/>
        <v>0.27561077317210142</v>
      </c>
      <c r="L1037" s="4">
        <f t="shared" si="162"/>
        <v>4.7584747919905785E-3</v>
      </c>
      <c r="M1037" s="5">
        <f t="shared" si="167"/>
        <v>659.3339134390593</v>
      </c>
      <c r="N1037" s="5">
        <f t="shared" si="168"/>
        <v>52.659021664637258</v>
      </c>
    </row>
    <row r="1038" spans="1:14" x14ac:dyDescent="0.25">
      <c r="A1038" s="2">
        <f t="shared" si="163"/>
        <v>5180</v>
      </c>
      <c r="B1038" s="6">
        <f t="shared" si="169"/>
        <v>95.109557994337976</v>
      </c>
      <c r="C1038" s="4">
        <f>[1]!Energy2Beta(B1038)</f>
        <v>0.42036492075030646</v>
      </c>
      <c r="D1038" s="4">
        <f t="shared" si="161"/>
        <v>0.12602119959173438</v>
      </c>
      <c r="E1038" s="2">
        <f t="shared" si="170"/>
        <v>5</v>
      </c>
      <c r="F1038" s="9">
        <f t="shared" si="164"/>
        <v>0.63010599795867195</v>
      </c>
      <c r="G1038" s="9">
        <f>CompoundDensity*F1038/10</f>
        <v>5.0324675738965249E-2</v>
      </c>
      <c r="H1038" s="11">
        <f>[1]!StoppingPower(Zb,Ab,B1038,Zt1_,ElossModel)/ft1_</f>
        <v>5.2387778149999997</v>
      </c>
      <c r="I1038" s="11">
        <f>[1]!StoppingPower(Zb,Ab,B1038,Zt2_,ElossModel)/ft2_</f>
        <v>6.1905967200000003</v>
      </c>
      <c r="J1038" s="11">
        <f t="shared" si="165"/>
        <v>5.4767325412499996</v>
      </c>
      <c r="K1038" s="4">
        <f t="shared" si="166"/>
        <v>0.27561478924744537</v>
      </c>
      <c r="L1038" s="4">
        <f t="shared" si="162"/>
        <v>4.7585441303298129E-3</v>
      </c>
      <c r="M1038" s="5">
        <f t="shared" si="167"/>
        <v>659.96401943701801</v>
      </c>
      <c r="N1038" s="5">
        <f t="shared" si="168"/>
        <v>52.709346340376221</v>
      </c>
    </row>
    <row r="1039" spans="1:14" x14ac:dyDescent="0.25">
      <c r="A1039" s="2">
        <f t="shared" si="163"/>
        <v>5185</v>
      </c>
      <c r="B1039" s="6">
        <f t="shared" si="169"/>
        <v>95.104799450207651</v>
      </c>
      <c r="C1039" s="4">
        <f>[1]!Energy2Beta(B1039)</f>
        <v>0.42035584239552132</v>
      </c>
      <c r="D1039" s="4">
        <f t="shared" si="161"/>
        <v>0.12601847799175334</v>
      </c>
      <c r="E1039" s="2">
        <f t="shared" si="170"/>
        <v>5</v>
      </c>
      <c r="F1039" s="9">
        <f t="shared" si="164"/>
        <v>0.63009238995876671</v>
      </c>
      <c r="G1039" s="9">
        <f>CompoundDensity*F1039/10</f>
        <v>5.0323588908836828E-2</v>
      </c>
      <c r="H1039" s="11">
        <f>[1]!StoppingPower(Zb,Ab,B1039,Zt1_,ElossModel)/ft1_</f>
        <v>5.2389579800000003</v>
      </c>
      <c r="I1039" s="11">
        <f>[1]!StoppingPower(Zb,Ab,B1039,Zt2_,ElossModel)/ft2_</f>
        <v>6.1908235199999995</v>
      </c>
      <c r="J1039" s="11">
        <f t="shared" si="165"/>
        <v>5.4769243650000003</v>
      </c>
      <c r="K1039" s="4">
        <f t="shared" si="166"/>
        <v>0.27561849022905222</v>
      </c>
      <c r="L1039" s="4">
        <f t="shared" si="162"/>
        <v>4.7586080285130341E-3</v>
      </c>
      <c r="M1039" s="5">
        <f t="shared" si="167"/>
        <v>660.59411182697681</v>
      </c>
      <c r="N1039" s="5">
        <f t="shared" si="168"/>
        <v>52.75966992928506</v>
      </c>
    </row>
    <row r="1040" spans="1:14" x14ac:dyDescent="0.25">
      <c r="A1040" s="2">
        <f t="shared" si="163"/>
        <v>5190</v>
      </c>
      <c r="B1040" s="6">
        <f t="shared" si="169"/>
        <v>95.100040842179141</v>
      </c>
      <c r="C1040" s="4">
        <f>[1]!Energy2Beta(B1040)</f>
        <v>0.42034676359651035</v>
      </c>
      <c r="D1040" s="4">
        <f t="shared" si="161"/>
        <v>0.12601575625859784</v>
      </c>
      <c r="E1040" s="2">
        <f t="shared" si="170"/>
        <v>5</v>
      </c>
      <c r="F1040" s="9">
        <f t="shared" si="164"/>
        <v>0.63007878129298922</v>
      </c>
      <c r="G1040" s="9">
        <f>CompoundDensity*F1040/10</f>
        <v>5.0322502025527169E-2</v>
      </c>
      <c r="H1040" s="11">
        <f>[1]!StoppingPower(Zb,Ab,B1040,Zt1_,ElossModel)/ft1_</f>
        <v>5.2391381450000001</v>
      </c>
      <c r="I1040" s="11">
        <f>[1]!StoppingPower(Zb,Ab,B1040,Zt2_,ElossModel)/ft2_</f>
        <v>6.19104528</v>
      </c>
      <c r="J1040" s="11">
        <f t="shared" si="165"/>
        <v>5.4771149287499998</v>
      </c>
      <c r="K1040" s="4">
        <f t="shared" si="166"/>
        <v>0.27562212709606698</v>
      </c>
      <c r="L1040" s="4">
        <f t="shared" si="162"/>
        <v>4.7586708197450761E-3</v>
      </c>
      <c r="M1040" s="5">
        <f t="shared" si="167"/>
        <v>661.22419060826985</v>
      </c>
      <c r="N1040" s="5">
        <f t="shared" si="168"/>
        <v>52.80999243131059</v>
      </c>
    </row>
    <row r="1041" spans="1:14" x14ac:dyDescent="0.25">
      <c r="A1041" s="2">
        <f t="shared" si="163"/>
        <v>5195</v>
      </c>
      <c r="B1041" s="6">
        <f t="shared" si="169"/>
        <v>95.095282171359401</v>
      </c>
      <c r="C1041" s="4">
        <f>[1]!Energy2Beta(B1041)</f>
        <v>0.42033768435534974</v>
      </c>
      <c r="D1041" s="4">
        <f t="shared" si="161"/>
        <v>0.1260130343928903</v>
      </c>
      <c r="E1041" s="2">
        <f t="shared" si="170"/>
        <v>5</v>
      </c>
      <c r="F1041" s="9">
        <f t="shared" si="164"/>
        <v>0.63006517196445144</v>
      </c>
      <c r="G1041" s="9">
        <f>CompoundDensity*F1041/10</f>
        <v>5.0321415089284838E-2</v>
      </c>
      <c r="H1041" s="11">
        <f>[1]!StoppingPower(Zb,Ab,B1041,Zt1_,ElossModel)/ft1_</f>
        <v>5.2393283191666669</v>
      </c>
      <c r="I1041" s="11">
        <f>[1]!StoppingPower(Zb,Ab,B1041,Zt2_,ElossModel)/ft2_</f>
        <v>6.1912720799999992</v>
      </c>
      <c r="J1041" s="11">
        <f t="shared" si="165"/>
        <v>5.4773142593749995</v>
      </c>
      <c r="K1041" s="4">
        <f t="shared" si="166"/>
        <v>0.27562620442046809</v>
      </c>
      <c r="L1041" s="4">
        <f t="shared" si="162"/>
        <v>4.7587412155614597E-3</v>
      </c>
      <c r="M1041" s="5">
        <f t="shared" si="167"/>
        <v>661.85425578023433</v>
      </c>
      <c r="N1041" s="5">
        <f t="shared" si="168"/>
        <v>52.860313846399876</v>
      </c>
    </row>
    <row r="1042" spans="1:14" x14ac:dyDescent="0.25">
      <c r="A1042" s="2">
        <f t="shared" si="163"/>
        <v>5200</v>
      </c>
      <c r="B1042" s="6">
        <f t="shared" si="169"/>
        <v>95.090523430143833</v>
      </c>
      <c r="C1042" s="4">
        <f>[1]!Energy2Beta(B1042)</f>
        <v>0.42032860465749278</v>
      </c>
      <c r="D1042" s="4">
        <f t="shared" si="161"/>
        <v>0.12601031239026975</v>
      </c>
      <c r="E1042" s="2">
        <f t="shared" si="170"/>
        <v>5</v>
      </c>
      <c r="F1042" s="9">
        <f t="shared" si="164"/>
        <v>0.6300515619513487</v>
      </c>
      <c r="G1042" s="9">
        <f>CompoundDensity*F1042/10</f>
        <v>5.032032809836836E-2</v>
      </c>
      <c r="H1042" s="11">
        <f>[1]!StoppingPower(Zb,Ab,B1042,Zt1_,ElossModel)/ft1_</f>
        <v>5.2395084841666666</v>
      </c>
      <c r="I1042" s="11">
        <f>[1]!StoppingPower(Zb,Ab,B1042,Zt2_,ElossModel)/ft2_</f>
        <v>6.1914938399999997</v>
      </c>
      <c r="J1042" s="11">
        <f t="shared" si="165"/>
        <v>5.4775048231249999</v>
      </c>
      <c r="K1042" s="4">
        <f t="shared" si="166"/>
        <v>0.27562983986004513</v>
      </c>
      <c r="L1042" s="4">
        <f t="shared" si="162"/>
        <v>4.7588039821485056E-3</v>
      </c>
      <c r="M1042" s="5">
        <f t="shared" si="167"/>
        <v>662.48430734218573</v>
      </c>
      <c r="N1042" s="5">
        <f t="shared" si="168"/>
        <v>52.910634174498242</v>
      </c>
    </row>
    <row r="1043" spans="1:14" x14ac:dyDescent="0.25">
      <c r="A1043" s="2">
        <f t="shared" si="163"/>
        <v>5205</v>
      </c>
      <c r="B1043" s="6">
        <f t="shared" si="169"/>
        <v>95.085764626161691</v>
      </c>
      <c r="C1043" s="4">
        <f>[1]!Energy2Beta(B1043)</f>
        <v>0.42031952451746052</v>
      </c>
      <c r="D1043" s="4">
        <f t="shared" si="161"/>
        <v>0.12600759025508948</v>
      </c>
      <c r="E1043" s="2">
        <f t="shared" si="170"/>
        <v>5</v>
      </c>
      <c r="F1043" s="9">
        <f t="shared" si="164"/>
        <v>0.63003795127544737</v>
      </c>
      <c r="G1043" s="9">
        <f>CompoundDensity*F1043/10</f>
        <v>5.0319241054516149E-2</v>
      </c>
      <c r="H1043" s="11">
        <f>[1]!StoppingPower(Zb,Ab,B1043,Zt1_,ElossModel)/ft1_</f>
        <v>5.2396986583333325</v>
      </c>
      <c r="I1043" s="11">
        <f>[1]!StoppingPower(Zb,Ab,B1043,Zt2_,ElossModel)/ft2_</f>
        <v>6.1917206399999998</v>
      </c>
      <c r="J1043" s="11">
        <f t="shared" si="165"/>
        <v>5.4777041537499995</v>
      </c>
      <c r="K1043" s="4">
        <f t="shared" si="166"/>
        <v>0.27563391573787061</v>
      </c>
      <c r="L1043" s="4">
        <f t="shared" si="162"/>
        <v>4.7588743529894725E-3</v>
      </c>
      <c r="M1043" s="5">
        <f t="shared" si="167"/>
        <v>663.11434529346116</v>
      </c>
      <c r="N1043" s="5">
        <f t="shared" si="168"/>
        <v>52.960953415552758</v>
      </c>
    </row>
    <row r="1044" spans="1:14" x14ac:dyDescent="0.25">
      <c r="A1044" s="2">
        <f t="shared" si="163"/>
        <v>5210</v>
      </c>
      <c r="B1044" s="6">
        <f t="shared" si="169"/>
        <v>95.081005751808704</v>
      </c>
      <c r="C1044" s="4">
        <f>[1]!Energy2Beta(B1044)</f>
        <v>0.4203104439207056</v>
      </c>
      <c r="D1044" s="4">
        <f t="shared" si="161"/>
        <v>0.12600486798298832</v>
      </c>
      <c r="E1044" s="2">
        <f t="shared" si="170"/>
        <v>5</v>
      </c>
      <c r="F1044" s="9">
        <f t="shared" si="164"/>
        <v>0.63002433991494167</v>
      </c>
      <c r="G1044" s="9">
        <f>CompoundDensity*F1044/10</f>
        <v>5.0318153955986641E-2</v>
      </c>
      <c r="H1044" s="11">
        <f>[1]!StoppingPower(Zb,Ab,B1044,Zt1_,ElossModel)/ft1_</f>
        <v>5.2398788233333331</v>
      </c>
      <c r="I1044" s="11">
        <f>[1]!StoppingPower(Zb,Ab,B1044,Zt2_,ElossModel)/ft2_</f>
        <v>6.1919424000000003</v>
      </c>
      <c r="J1044" s="11">
        <f t="shared" si="165"/>
        <v>5.4778947174999999</v>
      </c>
      <c r="K1044" s="4">
        <f t="shared" si="166"/>
        <v>0.27563754974985094</v>
      </c>
      <c r="L1044" s="4">
        <f t="shared" si="162"/>
        <v>4.7589370949287779E-3</v>
      </c>
      <c r="M1044" s="5">
        <f t="shared" si="167"/>
        <v>663.7443696333761</v>
      </c>
      <c r="N1044" s="5">
        <f t="shared" si="168"/>
        <v>53.011271569508743</v>
      </c>
    </row>
    <row r="1045" spans="1:14" x14ac:dyDescent="0.25">
      <c r="A1045" s="2">
        <f t="shared" si="163"/>
        <v>5215</v>
      </c>
      <c r="B1045" s="6">
        <f t="shared" si="169"/>
        <v>95.07624681471377</v>
      </c>
      <c r="C1045" s="4">
        <f>[1]!Energy2Beta(B1045)</f>
        <v>0.42030136288174857</v>
      </c>
      <c r="D1045" s="4">
        <f t="shared" si="161"/>
        <v>0.1260021455783194</v>
      </c>
      <c r="E1045" s="2">
        <f t="shared" si="170"/>
        <v>5</v>
      </c>
      <c r="F1045" s="9">
        <f t="shared" si="164"/>
        <v>0.63001072789159696</v>
      </c>
      <c r="G1045" s="9">
        <f>CompoundDensity*F1045/10</f>
        <v>5.0317066804518175E-2</v>
      </c>
      <c r="H1045" s="11">
        <f>[1]!StoppingPower(Zb,Ab,B1045,Zt1_,ElossModel)/ft1_</f>
        <v>5.2400689974999999</v>
      </c>
      <c r="I1045" s="11">
        <f>[1]!StoppingPower(Zb,Ab,B1045,Zt2_,ElossModel)/ft2_</f>
        <v>6.1921691999999995</v>
      </c>
      <c r="J1045" s="11">
        <f t="shared" si="165"/>
        <v>5.4780940481249996</v>
      </c>
      <c r="K1045" s="4">
        <f t="shared" si="166"/>
        <v>0.27564162418093902</v>
      </c>
      <c r="L1045" s="4">
        <f t="shared" si="162"/>
        <v>4.7590074407915361E-3</v>
      </c>
      <c r="M1045" s="5">
        <f t="shared" si="167"/>
        <v>664.37438036126764</v>
      </c>
      <c r="N1045" s="5">
        <f t="shared" si="168"/>
        <v>53.06158863631326</v>
      </c>
    </row>
    <row r="1046" spans="1:14" x14ac:dyDescent="0.25">
      <c r="A1046" s="2">
        <f t="shared" si="163"/>
        <v>5220</v>
      </c>
      <c r="B1046" s="6">
        <f t="shared" si="169"/>
        <v>95.071487807272973</v>
      </c>
      <c r="C1046" s="4">
        <f>[1]!Energy2Beta(B1046)</f>
        <v>0.42029228138604335</v>
      </c>
      <c r="D1046" s="4">
        <f t="shared" si="161"/>
        <v>0.12599942303672193</v>
      </c>
      <c r="E1046" s="2">
        <f t="shared" si="170"/>
        <v>5</v>
      </c>
      <c r="F1046" s="9">
        <f t="shared" si="164"/>
        <v>0.62999711518360968</v>
      </c>
      <c r="G1046" s="9">
        <f>CompoundDensity*F1046/10</f>
        <v>5.0315979598369351E-2</v>
      </c>
      <c r="H1046" s="11">
        <f>[1]!StoppingPower(Zb,Ab,B1046,Zt1_,ElossModel)/ft1_</f>
        <v>5.2402491624999996</v>
      </c>
      <c r="I1046" s="11">
        <f>[1]!StoppingPower(Zb,Ab,B1046,Zt2_,ElossModel)/ft2_</f>
        <v>6.19239096</v>
      </c>
      <c r="J1046" s="11">
        <f t="shared" si="165"/>
        <v>5.4782846118749999</v>
      </c>
      <c r="K1046" s="4">
        <f t="shared" si="166"/>
        <v>0.27564525676516327</v>
      </c>
      <c r="L1046" s="4">
        <f t="shared" si="162"/>
        <v>4.759070158080349E-3</v>
      </c>
      <c r="M1046" s="5">
        <f t="shared" si="167"/>
        <v>665.00437747645128</v>
      </c>
      <c r="N1046" s="5">
        <f t="shared" si="168"/>
        <v>53.111904615911627</v>
      </c>
    </row>
    <row r="1047" spans="1:14" x14ac:dyDescent="0.25">
      <c r="A1047" s="2">
        <f t="shared" si="163"/>
        <v>5225</v>
      </c>
      <c r="B1047" s="6">
        <f t="shared" si="169"/>
        <v>95.066728737114886</v>
      </c>
      <c r="C1047" s="4">
        <f>[1]!Energy2Beta(B1047)</f>
        <v>0.42028319944810993</v>
      </c>
      <c r="D1047" s="4">
        <f t="shared" si="161"/>
        <v>0.12599670036254887</v>
      </c>
      <c r="E1047" s="2">
        <f t="shared" si="170"/>
        <v>5</v>
      </c>
      <c r="F1047" s="9">
        <f t="shared" si="164"/>
        <v>0.62998350181274432</v>
      </c>
      <c r="G1047" s="9">
        <f>CompoundDensity*F1047/10</f>
        <v>5.0314892339278453E-2</v>
      </c>
      <c r="H1047" s="11">
        <f>[1]!StoppingPower(Zb,Ab,B1047,Zt1_,ElossModel)/ft1_</f>
        <v>5.2404393366666664</v>
      </c>
      <c r="I1047" s="11">
        <f>[1]!StoppingPower(Zb,Ab,B1047,Zt2_,ElossModel)/ft2_</f>
        <v>6.1926177599999992</v>
      </c>
      <c r="J1047" s="11">
        <f t="shared" si="165"/>
        <v>5.4784839424999996</v>
      </c>
      <c r="K1047" s="4">
        <f t="shared" si="166"/>
        <v>0.27564932974935324</v>
      </c>
      <c r="L1047" s="4">
        <f t="shared" si="162"/>
        <v>4.7591404789621245E-3</v>
      </c>
      <c r="M1047" s="5">
        <f t="shared" si="167"/>
        <v>665.634360978264</v>
      </c>
      <c r="N1047" s="5">
        <f t="shared" si="168"/>
        <v>53.162219508250907</v>
      </c>
    </row>
    <row r="1048" spans="1:14" x14ac:dyDescent="0.25">
      <c r="A1048" s="2">
        <f t="shared" si="163"/>
        <v>5230</v>
      </c>
      <c r="B1048" s="6">
        <f t="shared" si="169"/>
        <v>95.061969596635919</v>
      </c>
      <c r="C1048" s="4">
        <f>[1]!Energy2Beta(B1048)</f>
        <v>0.42027411705340167</v>
      </c>
      <c r="D1048" s="4">
        <f t="shared" si="161"/>
        <v>0.12599397755143929</v>
      </c>
      <c r="E1048" s="2">
        <f t="shared" si="170"/>
        <v>5</v>
      </c>
      <c r="F1048" s="9">
        <f t="shared" si="164"/>
        <v>0.62996988775719642</v>
      </c>
      <c r="G1048" s="9">
        <f>CompoundDensity*F1048/10</f>
        <v>5.0313805025504012E-2</v>
      </c>
      <c r="H1048" s="11">
        <f>[1]!StoppingPower(Zb,Ab,B1048,Zt1_,ElossModel)/ft1_</f>
        <v>5.240619501666667</v>
      </c>
      <c r="I1048" s="11">
        <f>[1]!StoppingPower(Zb,Ab,B1048,Zt2_,ElossModel)/ft2_</f>
        <v>6.1928395199999997</v>
      </c>
      <c r="J1048" s="11">
        <f t="shared" si="165"/>
        <v>5.47867450625</v>
      </c>
      <c r="K1048" s="4">
        <f t="shared" si="166"/>
        <v>0.27565296090566194</v>
      </c>
      <c r="L1048" s="4">
        <f t="shared" si="162"/>
        <v>4.759203171597691E-3</v>
      </c>
      <c r="M1048" s="5">
        <f t="shared" si="167"/>
        <v>666.26433086602117</v>
      </c>
      <c r="N1048" s="5">
        <f t="shared" si="168"/>
        <v>53.21253331327641</v>
      </c>
    </row>
    <row r="1049" spans="1:14" x14ac:dyDescent="0.25">
      <c r="A1049" s="2">
        <f t="shared" si="163"/>
        <v>5235</v>
      </c>
      <c r="B1049" s="6">
        <f t="shared" si="169"/>
        <v>95.057210393464317</v>
      </c>
      <c r="C1049" s="4">
        <f>[1]!Energy2Beta(B1049)</f>
        <v>0.42026503421643946</v>
      </c>
      <c r="D1049" s="4">
        <f t="shared" si="161"/>
        <v>0.12599125460774638</v>
      </c>
      <c r="E1049" s="2">
        <f t="shared" si="170"/>
        <v>5</v>
      </c>
      <c r="F1049" s="9">
        <f t="shared" si="164"/>
        <v>0.62995627303873192</v>
      </c>
      <c r="G1049" s="9">
        <f>CompoundDensity*F1049/10</f>
        <v>5.0312717658784402E-2</v>
      </c>
      <c r="H1049" s="11">
        <f>[1]!StoppingPower(Zb,Ab,B1049,Zt1_,ElossModel)/ft1_</f>
        <v>5.2408096758333338</v>
      </c>
      <c r="I1049" s="11">
        <f>[1]!StoppingPower(Zb,Ab,B1049,Zt2_,ElossModel)/ft2_</f>
        <v>6.1930663199999998</v>
      </c>
      <c r="J1049" s="11">
        <f t="shared" si="165"/>
        <v>5.4788738368750005</v>
      </c>
      <c r="K1049" s="4">
        <f t="shared" si="166"/>
        <v>0.27565703244279272</v>
      </c>
      <c r="L1049" s="4">
        <f t="shared" si="162"/>
        <v>4.7592734674957006E-3</v>
      </c>
      <c r="M1049" s="5">
        <f t="shared" si="167"/>
        <v>666.89428713905988</v>
      </c>
      <c r="N1049" s="5">
        <f t="shared" si="168"/>
        <v>53.262846030935194</v>
      </c>
    </row>
    <row r="1050" spans="1:14" x14ac:dyDescent="0.25">
      <c r="A1050" s="2">
        <f t="shared" si="163"/>
        <v>5240</v>
      </c>
      <c r="B1050" s="6">
        <f t="shared" si="169"/>
        <v>95.052451119996817</v>
      </c>
      <c r="C1050" s="4">
        <f>[1]!Energy2Beta(B1050)</f>
        <v>0.42025595092267576</v>
      </c>
      <c r="D1050" s="4">
        <f t="shared" si="161"/>
        <v>0.12598853152710895</v>
      </c>
      <c r="E1050" s="2">
        <f t="shared" si="170"/>
        <v>5</v>
      </c>
      <c r="F1050" s="9">
        <f t="shared" si="164"/>
        <v>0.6299426576355448</v>
      </c>
      <c r="G1050" s="9">
        <f>CompoundDensity*F1050/10</f>
        <v>5.0311630237378058E-2</v>
      </c>
      <c r="H1050" s="11">
        <f>[1]!StoppingPower(Zb,Ab,B1050,Zt1_,ElossModel)/ft1_</f>
        <v>5.2409898408333326</v>
      </c>
      <c r="I1050" s="11">
        <f>[1]!StoppingPower(Zb,Ab,B1050,Zt2_,ElossModel)/ft2_</f>
        <v>6.1932880800000003</v>
      </c>
      <c r="J1050" s="11">
        <f t="shared" si="165"/>
        <v>5.4790644006249991</v>
      </c>
      <c r="K1050" s="4">
        <f t="shared" si="166"/>
        <v>0.27566066217102642</v>
      </c>
      <c r="L1050" s="4">
        <f t="shared" si="162"/>
        <v>4.7593361354752693E-3</v>
      </c>
      <c r="M1050" s="5">
        <f t="shared" si="167"/>
        <v>667.52422979669541</v>
      </c>
      <c r="N1050" s="5">
        <f t="shared" si="168"/>
        <v>53.313157661172575</v>
      </c>
    </row>
    <row r="1051" spans="1:14" x14ac:dyDescent="0.25">
      <c r="A1051" s="2">
        <f t="shared" si="163"/>
        <v>5245</v>
      </c>
      <c r="B1051" s="6">
        <f t="shared" si="169"/>
        <v>95.047691783861339</v>
      </c>
      <c r="C1051" s="4">
        <f>[1]!Energy2Beta(B1051)</f>
        <v>0.42024686718663201</v>
      </c>
      <c r="D1051" s="4">
        <f t="shared" si="161"/>
        <v>0.1259858083138804</v>
      </c>
      <c r="E1051" s="2">
        <f t="shared" si="170"/>
        <v>5</v>
      </c>
      <c r="F1051" s="9">
        <f t="shared" si="164"/>
        <v>0.62992904156940199</v>
      </c>
      <c r="G1051" s="9">
        <f>CompoundDensity*F1051/10</f>
        <v>5.0310542763023422E-2</v>
      </c>
      <c r="H1051" s="11">
        <f>[1]!StoppingPower(Zb,Ab,B1051,Zt1_,ElossModel)/ft1_</f>
        <v>5.2411800149999994</v>
      </c>
      <c r="I1051" s="11">
        <f>[1]!StoppingPower(Zb,Ab,B1051,Zt2_,ElossModel)/ft2_</f>
        <v>6.1935148799999995</v>
      </c>
      <c r="J1051" s="11">
        <f t="shared" si="165"/>
        <v>5.4792637312499997</v>
      </c>
      <c r="K1051" s="4">
        <f t="shared" si="166"/>
        <v>0.27566473226093641</v>
      </c>
      <c r="L1051" s="4">
        <f t="shared" si="162"/>
        <v>4.7594064063867245E-3</v>
      </c>
      <c r="M1051" s="5">
        <f t="shared" si="167"/>
        <v>668.15415883826483</v>
      </c>
      <c r="N1051" s="5">
        <f t="shared" si="168"/>
        <v>53.363468203935597</v>
      </c>
    </row>
    <row r="1052" spans="1:14" x14ac:dyDescent="0.25">
      <c r="A1052" s="2">
        <f t="shared" si="163"/>
        <v>5250</v>
      </c>
      <c r="B1052" s="6">
        <f t="shared" si="169"/>
        <v>95.042932377454946</v>
      </c>
      <c r="C1052" s="4">
        <f>[1]!Energy2Beta(B1052)</f>
        <v>0.4202377829937608</v>
      </c>
      <c r="D1052" s="4">
        <f t="shared" si="161"/>
        <v>0.12598308496369956</v>
      </c>
      <c r="E1052" s="2">
        <f t="shared" si="170"/>
        <v>5</v>
      </c>
      <c r="F1052" s="9">
        <f t="shared" si="164"/>
        <v>0.62991542481849783</v>
      </c>
      <c r="G1052" s="9">
        <f>CompoundDensity*F1052/10</f>
        <v>5.0309455233978964E-2</v>
      </c>
      <c r="H1052" s="11">
        <f>[1]!StoppingPower(Zb,Ab,B1052,Zt1_,ElossModel)/ft1_</f>
        <v>5.24136018</v>
      </c>
      <c r="I1052" s="11">
        <f>[1]!StoppingPower(Zb,Ab,B1052,Zt2_,ElossModel)/ft2_</f>
        <v>6.1937416799999996</v>
      </c>
      <c r="J1052" s="11">
        <f t="shared" si="165"/>
        <v>5.4794555549999995</v>
      </c>
      <c r="K1052" s="4">
        <f t="shared" si="166"/>
        <v>0.27566842395084984</v>
      </c>
      <c r="L1052" s="4">
        <f t="shared" si="162"/>
        <v>4.7594701441470112E-3</v>
      </c>
      <c r="M1052" s="5">
        <f t="shared" si="167"/>
        <v>668.78407426308331</v>
      </c>
      <c r="N1052" s="5">
        <f t="shared" si="168"/>
        <v>53.413777659169575</v>
      </c>
    </row>
    <row r="1053" spans="1:14" x14ac:dyDescent="0.25">
      <c r="A1053" s="2">
        <f t="shared" si="163"/>
        <v>5255</v>
      </c>
      <c r="B1053" s="6">
        <f t="shared" si="169"/>
        <v>95.038172907310795</v>
      </c>
      <c r="C1053" s="4">
        <f>[1]!Energy2Beta(B1053)</f>
        <v>0.42022869835649423</v>
      </c>
      <c r="D1053" s="4">
        <f t="shared" si="161"/>
        <v>0.1259803614802934</v>
      </c>
      <c r="E1053" s="2">
        <f t="shared" si="170"/>
        <v>5</v>
      </c>
      <c r="F1053" s="9">
        <f t="shared" si="164"/>
        <v>0.62990180740146706</v>
      </c>
      <c r="G1053" s="9">
        <f>CompoundDensity*F1053/10</f>
        <v>5.0308367651732966E-2</v>
      </c>
      <c r="H1053" s="11">
        <f>[1]!StoppingPower(Zb,Ab,B1053,Zt1_,ElossModel)/ft1_</f>
        <v>5.2415503541666659</v>
      </c>
      <c r="I1053" s="11">
        <f>[1]!StoppingPower(Zb,Ab,B1053,Zt2_,ElossModel)/ft2_</f>
        <v>6.1939634400000001</v>
      </c>
      <c r="J1053" s="11">
        <f t="shared" si="165"/>
        <v>5.4796536256249997</v>
      </c>
      <c r="K1053" s="4">
        <f t="shared" si="166"/>
        <v>0.275672429202094</v>
      </c>
      <c r="L1053" s="4">
        <f t="shared" si="162"/>
        <v>4.7595392956060112E-3</v>
      </c>
      <c r="M1053" s="5">
        <f t="shared" si="167"/>
        <v>669.41397607048475</v>
      </c>
      <c r="N1053" s="5">
        <f t="shared" si="168"/>
        <v>53.464086026821306</v>
      </c>
    </row>
    <row r="1054" spans="1:14" x14ac:dyDescent="0.25">
      <c r="A1054" s="2">
        <f t="shared" si="163"/>
        <v>5260</v>
      </c>
      <c r="B1054" s="6">
        <f t="shared" si="169"/>
        <v>95.033413368015189</v>
      </c>
      <c r="C1054" s="4">
        <f>[1]!Energy2Beta(B1054)</f>
        <v>0.42021961326446267</v>
      </c>
      <c r="D1054" s="4">
        <f t="shared" si="161"/>
        <v>0.12597763786055327</v>
      </c>
      <c r="E1054" s="2">
        <f t="shared" si="170"/>
        <v>5</v>
      </c>
      <c r="F1054" s="9">
        <f t="shared" si="164"/>
        <v>0.62988818930276635</v>
      </c>
      <c r="G1054" s="9">
        <f>CompoundDensity*F1054/10</f>
        <v>5.0307280015044045E-2</v>
      </c>
      <c r="H1054" s="11">
        <f>[1]!StoppingPower(Zb,Ab,B1054,Zt1_,ElossModel)/ft1_</f>
        <v>5.2417305191666665</v>
      </c>
      <c r="I1054" s="11">
        <f>[1]!StoppingPower(Zb,Ab,B1054,Zt2_,ElossModel)/ft2_</f>
        <v>6.1941902400000002</v>
      </c>
      <c r="J1054" s="11">
        <f t="shared" si="165"/>
        <v>5.4798454493750004</v>
      </c>
      <c r="K1054" s="4">
        <f t="shared" si="166"/>
        <v>0.275676119460873</v>
      </c>
      <c r="L1054" s="4">
        <f t="shared" si="162"/>
        <v>4.7596030086574778E-3</v>
      </c>
      <c r="M1054" s="5">
        <f t="shared" si="167"/>
        <v>670.04386425978748</v>
      </c>
      <c r="N1054" s="5">
        <f t="shared" si="168"/>
        <v>53.514393306836347</v>
      </c>
    </row>
    <row r="1055" spans="1:14" x14ac:dyDescent="0.25">
      <c r="A1055" s="2">
        <f t="shared" si="163"/>
        <v>5265</v>
      </c>
      <c r="B1055" s="6">
        <f t="shared" si="169"/>
        <v>95.028653765006538</v>
      </c>
      <c r="C1055" s="4">
        <f>[1]!Energy2Beta(B1055)</f>
        <v>0.42021052772800993</v>
      </c>
      <c r="D1055" s="4">
        <f t="shared" si="161"/>
        <v>0.1259749141075801</v>
      </c>
      <c r="E1055" s="2">
        <f t="shared" si="170"/>
        <v>5</v>
      </c>
      <c r="F1055" s="9">
        <f t="shared" si="164"/>
        <v>0.62987457053790052</v>
      </c>
      <c r="G1055" s="9">
        <f>CompoundDensity*F1055/10</f>
        <v>5.0306192325150503E-2</v>
      </c>
      <c r="H1055" s="11">
        <f>[1]!StoppingPower(Zb,Ab,B1055,Zt1_,ElossModel)/ft1_</f>
        <v>5.2419206933333333</v>
      </c>
      <c r="I1055" s="11">
        <f>[1]!StoppingPower(Zb,Ab,B1055,Zt2_,ElossModel)/ft2_</f>
        <v>6.1944119999999998</v>
      </c>
      <c r="J1055" s="11">
        <f t="shared" si="165"/>
        <v>5.4800435199999997</v>
      </c>
      <c r="K1055" s="4">
        <f t="shared" si="166"/>
        <v>0.27568012326731473</v>
      </c>
      <c r="L1055" s="4">
        <f t="shared" si="162"/>
        <v>4.7596721351716763E-3</v>
      </c>
      <c r="M1055" s="5">
        <f t="shared" si="167"/>
        <v>670.67373883032542</v>
      </c>
      <c r="N1055" s="5">
        <f t="shared" si="168"/>
        <v>53.564699499161499</v>
      </c>
    </row>
    <row r="1056" spans="1:14" x14ac:dyDescent="0.25">
      <c r="A1056" s="2">
        <f t="shared" si="163"/>
        <v>5270</v>
      </c>
      <c r="B1056" s="6">
        <f t="shared" si="169"/>
        <v>95.023894092871373</v>
      </c>
      <c r="C1056" s="4">
        <f>[1]!Energy2Beta(B1056)</f>
        <v>0.42020144173676593</v>
      </c>
      <c r="D1056" s="4">
        <f t="shared" si="161"/>
        <v>0.12597219021826506</v>
      </c>
      <c r="E1056" s="2">
        <f t="shared" si="170"/>
        <v>5</v>
      </c>
      <c r="F1056" s="9">
        <f t="shared" si="164"/>
        <v>0.62986095109132534</v>
      </c>
      <c r="G1056" s="9">
        <f>CompoundDensity*F1056/10</f>
        <v>5.0305104580810875E-2</v>
      </c>
      <c r="H1056" s="11">
        <f>[1]!StoppingPower(Zb,Ab,B1056,Zt1_,ElossModel)/ft1_</f>
        <v>5.2421008583333339</v>
      </c>
      <c r="I1056" s="11">
        <f>[1]!StoppingPower(Zb,Ab,B1056,Zt2_,ElossModel)/ft2_</f>
        <v>6.1946387999999999</v>
      </c>
      <c r="J1056" s="11">
        <f t="shared" si="165"/>
        <v>5.4802353437500004</v>
      </c>
      <c r="K1056" s="4">
        <f t="shared" si="166"/>
        <v>0.27568381209479981</v>
      </c>
      <c r="L1056" s="4">
        <f t="shared" si="162"/>
        <v>4.759735823511569E-3</v>
      </c>
      <c r="M1056" s="5">
        <f t="shared" si="167"/>
        <v>671.30359978141678</v>
      </c>
      <c r="N1056" s="5">
        <f t="shared" si="168"/>
        <v>53.615004603742307</v>
      </c>
    </row>
    <row r="1057" spans="1:14" x14ac:dyDescent="0.25">
      <c r="A1057" s="2">
        <f t="shared" si="163"/>
        <v>5275</v>
      </c>
      <c r="B1057" s="6">
        <f t="shared" si="169"/>
        <v>95.019134357047861</v>
      </c>
      <c r="C1057" s="4">
        <f>[1]!Energy2Beta(B1057)</f>
        <v>0.42019235530107457</v>
      </c>
      <c r="D1057" s="4">
        <f t="shared" si="161"/>
        <v>0.12596946619570915</v>
      </c>
      <c r="E1057" s="2">
        <f t="shared" si="170"/>
        <v>5</v>
      </c>
      <c r="F1057" s="9">
        <f t="shared" si="164"/>
        <v>0.62984733097854573</v>
      </c>
      <c r="G1057" s="9">
        <f>CompoundDensity*F1057/10</f>
        <v>5.0304016783263517E-2</v>
      </c>
      <c r="H1057" s="11">
        <f>[1]!StoppingPower(Zb,Ab,B1057,Zt1_,ElossModel)/ft1_</f>
        <v>5.2422910324999998</v>
      </c>
      <c r="I1057" s="11">
        <f>[1]!StoppingPower(Zb,Ab,B1057,Zt2_,ElossModel)/ft2_</f>
        <v>6.1948605599999995</v>
      </c>
      <c r="J1057" s="11">
        <f t="shared" si="165"/>
        <v>5.4804334143749998</v>
      </c>
      <c r="K1057" s="4">
        <f t="shared" si="166"/>
        <v>0.27568781445627816</v>
      </c>
      <c r="L1057" s="4">
        <f t="shared" si="162"/>
        <v>4.7598049250781871E-3</v>
      </c>
      <c r="M1057" s="5">
        <f t="shared" si="167"/>
        <v>671.93344711239536</v>
      </c>
      <c r="N1057" s="5">
        <f t="shared" si="168"/>
        <v>53.665308620525572</v>
      </c>
    </row>
    <row r="1058" spans="1:14" x14ac:dyDescent="0.25">
      <c r="A1058" s="2">
        <f t="shared" si="163"/>
        <v>5280</v>
      </c>
      <c r="B1058" s="6">
        <f t="shared" si="169"/>
        <v>95.014374552122788</v>
      </c>
      <c r="C1058" s="4">
        <f>[1]!Energy2Beta(B1058)</f>
        <v>0.42018326841056536</v>
      </c>
      <c r="D1058" s="4">
        <f t="shared" si="161"/>
        <v>0.12596674203680339</v>
      </c>
      <c r="E1058" s="2">
        <f t="shared" si="170"/>
        <v>5</v>
      </c>
      <c r="F1058" s="9">
        <f t="shared" si="164"/>
        <v>0.6298337101840169</v>
      </c>
      <c r="G1058" s="9">
        <f>CompoundDensity*F1058/10</f>
        <v>5.030292893126688E-2</v>
      </c>
      <c r="H1058" s="11">
        <f>[1]!StoppingPower(Zb,Ab,B1058,Zt1_,ElossModel)/ft1_</f>
        <v>5.2424711974999996</v>
      </c>
      <c r="I1058" s="11">
        <f>[1]!StoppingPower(Zb,Ab,B1058,Zt2_,ElossModel)/ft2_</f>
        <v>6.1950873600000005</v>
      </c>
      <c r="J1058" s="11">
        <f t="shared" si="165"/>
        <v>5.4806252381250005</v>
      </c>
      <c r="K1058" s="4">
        <f t="shared" si="166"/>
        <v>0.27569150185230951</v>
      </c>
      <c r="L1058" s="4">
        <f t="shared" si="162"/>
        <v>4.7598685887037459E-3</v>
      </c>
      <c r="M1058" s="5">
        <f t="shared" si="167"/>
        <v>672.56328082257937</v>
      </c>
      <c r="N1058" s="5">
        <f t="shared" si="168"/>
        <v>53.715611549456838</v>
      </c>
    </row>
    <row r="1059" spans="1:14" x14ac:dyDescent="0.25">
      <c r="A1059" s="2">
        <f t="shared" si="163"/>
        <v>5285</v>
      </c>
      <c r="B1059" s="6">
        <f t="shared" si="169"/>
        <v>95.009614683534082</v>
      </c>
      <c r="C1059" s="4">
        <f>[1]!Energy2Beta(B1059)</f>
        <v>0.4201741810755833</v>
      </c>
      <c r="D1059" s="4">
        <f t="shared" si="161"/>
        <v>0.1259640177446491</v>
      </c>
      <c r="E1059" s="2">
        <f t="shared" si="170"/>
        <v>5</v>
      </c>
      <c r="F1059" s="9">
        <f t="shared" si="164"/>
        <v>0.62982008872324546</v>
      </c>
      <c r="G1059" s="9">
        <f>CompoundDensity*F1059/10</f>
        <v>5.0301841026059446E-2</v>
      </c>
      <c r="H1059" s="11">
        <f>[1]!StoppingPower(Zb,Ab,B1059,Zt1_,ElossModel)/ft1_</f>
        <v>5.2426613716666672</v>
      </c>
      <c r="I1059" s="11">
        <f>[1]!StoppingPower(Zb,Ab,B1059,Zt2_,ElossModel)/ft2_</f>
        <v>6.1953141599999997</v>
      </c>
      <c r="J1059" s="11">
        <f t="shared" si="165"/>
        <v>5.4808245687500001</v>
      </c>
      <c r="K1059" s="4">
        <f t="shared" si="166"/>
        <v>0.27569556614898333</v>
      </c>
      <c r="L1059" s="4">
        <f t="shared" si="162"/>
        <v>4.759938759593828E-3</v>
      </c>
      <c r="M1059" s="5">
        <f t="shared" si="167"/>
        <v>673.19310091130262</v>
      </c>
      <c r="N1059" s="5">
        <f t="shared" si="168"/>
        <v>53.765913390482901</v>
      </c>
    </row>
    <row r="1060" spans="1:14" x14ac:dyDescent="0.25">
      <c r="A1060" s="2">
        <f t="shared" si="163"/>
        <v>5290</v>
      </c>
      <c r="B1060" s="6">
        <f t="shared" si="169"/>
        <v>95.004854744774491</v>
      </c>
      <c r="C1060" s="4">
        <f>[1]!Energy2Beta(B1060)</f>
        <v>0.42016509328366741</v>
      </c>
      <c r="D1060" s="4">
        <f t="shared" si="161"/>
        <v>0.12596129331551065</v>
      </c>
      <c r="E1060" s="2">
        <f t="shared" si="170"/>
        <v>5</v>
      </c>
      <c r="F1060" s="9">
        <f t="shared" si="164"/>
        <v>0.62980646657755324</v>
      </c>
      <c r="G1060" s="9">
        <f>CompoundDensity*F1060/10</f>
        <v>5.0300753066149437E-2</v>
      </c>
      <c r="H1060" s="11">
        <f>[1]!StoppingPower(Zb,Ab,B1060,Zt1_,ElossModel)/ft1_</f>
        <v>5.2428415366666661</v>
      </c>
      <c r="I1060" s="11">
        <f>[1]!StoppingPower(Zb,Ab,B1060,Zt2_,ElossModel)/ft2_</f>
        <v>6.1955359200000002</v>
      </c>
      <c r="J1060" s="11">
        <f t="shared" si="165"/>
        <v>5.4810151324999996</v>
      </c>
      <c r="K1060" s="4">
        <f t="shared" si="166"/>
        <v>0.27569918873171084</v>
      </c>
      <c r="L1060" s="4">
        <f t="shared" si="162"/>
        <v>4.7600013042048105E-3</v>
      </c>
      <c r="M1060" s="5">
        <f t="shared" si="167"/>
        <v>673.82290737788014</v>
      </c>
      <c r="N1060" s="5">
        <f t="shared" si="168"/>
        <v>53.816214143549047</v>
      </c>
    </row>
    <row r="1061" spans="1:14" x14ac:dyDescent="0.25">
      <c r="A1061" s="2">
        <f t="shared" si="163"/>
        <v>5295</v>
      </c>
      <c r="B1061" s="6">
        <f t="shared" si="169"/>
        <v>95.000094743470285</v>
      </c>
      <c r="C1061" s="4">
        <f>[1]!Energy2Beta(B1061)</f>
        <v>0.42015600504934175</v>
      </c>
      <c r="D1061" s="4">
        <f t="shared" si="161"/>
        <v>0.12595856875374217</v>
      </c>
      <c r="E1061" s="2">
        <f t="shared" si="170"/>
        <v>5</v>
      </c>
      <c r="F1061" s="9">
        <f t="shared" si="164"/>
        <v>0.62979284376871081</v>
      </c>
      <c r="G1061" s="9">
        <f>CompoundDensity*F1061/10</f>
        <v>5.029966505327562E-2</v>
      </c>
      <c r="H1061" s="11">
        <f>[1]!StoppingPower(Zb,Ab,B1061,Zt1_,ElossModel)/ft1_</f>
        <v>5.2430317108333329</v>
      </c>
      <c r="I1061" s="11">
        <f>[1]!StoppingPower(Zb,Ab,B1061,Zt2_,ElossModel)/ft2_</f>
        <v>6.1957627199999994</v>
      </c>
      <c r="J1061" s="11">
        <f t="shared" si="165"/>
        <v>5.4812144631249993</v>
      </c>
      <c r="K1061" s="4">
        <f t="shared" si="166"/>
        <v>0.27570325158035741</v>
      </c>
      <c r="L1061" s="4">
        <f t="shared" si="162"/>
        <v>4.7600714500944143E-3</v>
      </c>
      <c r="M1061" s="5">
        <f t="shared" si="167"/>
        <v>674.4527002216488</v>
      </c>
      <c r="N1061" s="5">
        <f t="shared" si="168"/>
        <v>53.866513808602321</v>
      </c>
    </row>
    <row r="1062" spans="1:14" x14ac:dyDescent="0.25">
      <c r="A1062" s="2">
        <f t="shared" si="163"/>
        <v>5300</v>
      </c>
      <c r="B1062" s="6">
        <f t="shared" si="169"/>
        <v>94.995334672020192</v>
      </c>
      <c r="C1062" s="4">
        <f>[1]!Energy2Beta(B1062)</f>
        <v>0.42014691635805584</v>
      </c>
      <c r="D1062" s="4">
        <f t="shared" si="161"/>
        <v>0.12595584405498156</v>
      </c>
      <c r="E1062" s="2">
        <f t="shared" si="170"/>
        <v>5</v>
      </c>
      <c r="F1062" s="9">
        <f t="shared" si="164"/>
        <v>0.62977922027490774</v>
      </c>
      <c r="G1062" s="9">
        <f>CompoundDensity*F1062/10</f>
        <v>5.029857698569605E-2</v>
      </c>
      <c r="H1062" s="11">
        <f>[1]!StoppingPower(Zb,Ab,B1062,Zt1_,ElossModel)/ft1_</f>
        <v>5.2432118758333335</v>
      </c>
      <c r="I1062" s="11">
        <f>[1]!StoppingPower(Zb,Ab,B1062,Zt2_,ElossModel)/ft2_</f>
        <v>6.1959844799999999</v>
      </c>
      <c r="J1062" s="11">
        <f t="shared" si="165"/>
        <v>5.4814050268750005</v>
      </c>
      <c r="K1062" s="4">
        <f t="shared" si="166"/>
        <v>0.27570687273405353</v>
      </c>
      <c r="L1062" s="4">
        <f t="shared" si="162"/>
        <v>4.7601339700328862E-3</v>
      </c>
      <c r="M1062" s="5">
        <f t="shared" si="167"/>
        <v>675.08247944192374</v>
      </c>
      <c r="N1062" s="5">
        <f t="shared" si="168"/>
        <v>53.916812385588017</v>
      </c>
    </row>
    <row r="1063" spans="1:14" x14ac:dyDescent="0.25">
      <c r="A1063" s="2">
        <f t="shared" si="163"/>
        <v>5305</v>
      </c>
      <c r="B1063" s="6">
        <f t="shared" si="169"/>
        <v>94.990574538050154</v>
      </c>
      <c r="C1063" s="4">
        <f>[1]!Energy2Beta(B1063)</f>
        <v>0.42013782722433451</v>
      </c>
      <c r="D1063" s="4">
        <f t="shared" si="161"/>
        <v>0.12595311922358324</v>
      </c>
      <c r="E1063" s="2">
        <f t="shared" si="170"/>
        <v>5</v>
      </c>
      <c r="F1063" s="9">
        <f t="shared" si="164"/>
        <v>0.62976559611791616</v>
      </c>
      <c r="G1063" s="9">
        <f>CompoundDensity*F1063/10</f>
        <v>5.0297488865149606E-2</v>
      </c>
      <c r="H1063" s="11">
        <f>[1]!StoppingPower(Zb,Ab,B1063,Zt1_,ElossModel)/ft1_</f>
        <v>5.2434020499999994</v>
      </c>
      <c r="I1063" s="11">
        <f>[1]!StoppingPower(Zb,Ab,B1063,Zt2_,ElossModel)/ft2_</f>
        <v>6.19621128</v>
      </c>
      <c r="J1063" s="11">
        <f t="shared" si="165"/>
        <v>5.4816043574999993</v>
      </c>
      <c r="K1063" s="4">
        <f t="shared" si="166"/>
        <v>0.27571093413451175</v>
      </c>
      <c r="L1063" s="4">
        <f t="shared" si="162"/>
        <v>4.7602040909192293E-3</v>
      </c>
      <c r="M1063" s="5">
        <f t="shared" si="167"/>
        <v>675.7122450380416</v>
      </c>
      <c r="N1063" s="5">
        <f t="shared" si="168"/>
        <v>53.967109874453165</v>
      </c>
    </row>
    <row r="1064" spans="1:14" x14ac:dyDescent="0.25">
      <c r="A1064" s="2">
        <f t="shared" si="163"/>
        <v>5310</v>
      </c>
      <c r="B1064" s="6">
        <f t="shared" si="169"/>
        <v>94.98581433395924</v>
      </c>
      <c r="C1064" s="4">
        <f>[1]!Energy2Beta(B1064)</f>
        <v>0.42012873763362618</v>
      </c>
      <c r="D1064" s="4">
        <f t="shared" si="161"/>
        <v>0.12595039425518478</v>
      </c>
      <c r="E1064" s="2">
        <f t="shared" si="170"/>
        <v>5</v>
      </c>
      <c r="F1064" s="9">
        <f t="shared" si="164"/>
        <v>0.62975197127592386</v>
      </c>
      <c r="G1064" s="9">
        <f>CompoundDensity*F1064/10</f>
        <v>5.0296400689894202E-2</v>
      </c>
      <c r="H1064" s="11">
        <f>[1]!StoppingPower(Zb,Ab,B1064,Zt1_,ElossModel)/ft1_</f>
        <v>5.243582215</v>
      </c>
      <c r="I1064" s="11">
        <f>[1]!StoppingPower(Zb,Ab,B1064,Zt2_,ElossModel)/ft2_</f>
        <v>6.1964380800000001</v>
      </c>
      <c r="J1064" s="11">
        <f t="shared" si="165"/>
        <v>5.48179618125</v>
      </c>
      <c r="K1064" s="4">
        <f t="shared" si="166"/>
        <v>0.27571461723248192</v>
      </c>
      <c r="L1064" s="4">
        <f t="shared" si="162"/>
        <v>4.7602676803379079E-3</v>
      </c>
      <c r="M1064" s="5">
        <f t="shared" si="167"/>
        <v>676.34199700931754</v>
      </c>
      <c r="N1064" s="5">
        <f t="shared" si="168"/>
        <v>54.01740627514306</v>
      </c>
    </row>
    <row r="1065" spans="1:14" x14ac:dyDescent="0.25">
      <c r="A1065" s="2">
        <f t="shared" si="163"/>
        <v>5315</v>
      </c>
      <c r="B1065" s="6">
        <f t="shared" si="169"/>
        <v>94.981054066278901</v>
      </c>
      <c r="C1065" s="4">
        <f>[1]!Energy2Beta(B1065)</f>
        <v>0.4201196475983669</v>
      </c>
      <c r="D1065" s="4">
        <f t="shared" si="161"/>
        <v>0.12594766915351441</v>
      </c>
      <c r="E1065" s="2">
        <f t="shared" si="170"/>
        <v>5</v>
      </c>
      <c r="F1065" s="9">
        <f t="shared" si="164"/>
        <v>0.62973834576757204</v>
      </c>
      <c r="G1065" s="9">
        <f>CompoundDensity*F1065/10</f>
        <v>5.0295312461418676E-2</v>
      </c>
      <c r="H1065" s="11">
        <f>[1]!StoppingPower(Zb,Ab,B1065,Zt1_,ElossModel)/ft1_</f>
        <v>5.2437723891666668</v>
      </c>
      <c r="I1065" s="11">
        <f>[1]!StoppingPower(Zb,Ab,B1065,Zt2_,ElossModel)/ft2_</f>
        <v>6.1966598399999997</v>
      </c>
      <c r="J1065" s="11">
        <f t="shared" si="165"/>
        <v>5.4819942518750002</v>
      </c>
      <c r="K1065" s="4">
        <f t="shared" si="166"/>
        <v>0.27571861380975426</v>
      </c>
      <c r="L1065" s="4">
        <f t="shared" si="162"/>
        <v>4.7603366820390593E-3</v>
      </c>
      <c r="M1065" s="5">
        <f t="shared" si="167"/>
        <v>676.97173535508512</v>
      </c>
      <c r="N1065" s="5">
        <f t="shared" si="168"/>
        <v>54.067701587604475</v>
      </c>
    </row>
    <row r="1066" spans="1:14" x14ac:dyDescent="0.25">
      <c r="A1066" s="2">
        <f t="shared" si="163"/>
        <v>5320</v>
      </c>
      <c r="B1066" s="6">
        <f t="shared" si="169"/>
        <v>94.976293729596861</v>
      </c>
      <c r="C1066" s="4">
        <f>[1]!Energy2Beta(B1066)</f>
        <v>0.42011055710818435</v>
      </c>
      <c r="D1066" s="4">
        <f t="shared" si="161"/>
        <v>0.1259449439154626</v>
      </c>
      <c r="E1066" s="2">
        <f t="shared" si="170"/>
        <v>5</v>
      </c>
      <c r="F1066" s="9">
        <f t="shared" si="164"/>
        <v>0.62972471957731302</v>
      </c>
      <c r="G1066" s="9">
        <f>CompoundDensity*F1066/10</f>
        <v>5.0294224178481263E-2</v>
      </c>
      <c r="H1066" s="11">
        <f>[1]!StoppingPower(Zb,Ab,B1066,Zt1_,ElossModel)/ft1_</f>
        <v>5.2439525541666674</v>
      </c>
      <c r="I1066" s="11">
        <f>[1]!StoppingPower(Zb,Ab,B1066,Zt2_,ElossModel)/ft2_</f>
        <v>6.1968866399999998</v>
      </c>
      <c r="J1066" s="11">
        <f t="shared" si="165"/>
        <v>5.482186075625</v>
      </c>
      <c r="K1066" s="4">
        <f t="shared" si="166"/>
        <v>0.27572229547563221</v>
      </c>
      <c r="L1066" s="4">
        <f t="shared" si="162"/>
        <v>4.7604002467323808E-3</v>
      </c>
      <c r="M1066" s="5">
        <f t="shared" si="167"/>
        <v>677.60146007466244</v>
      </c>
      <c r="N1066" s="5">
        <f t="shared" si="168"/>
        <v>54.117995811782954</v>
      </c>
    </row>
    <row r="1067" spans="1:14" x14ac:dyDescent="0.25">
      <c r="A1067" s="2">
        <f t="shared" si="163"/>
        <v>5325</v>
      </c>
      <c r="B1067" s="6">
        <f t="shared" si="169"/>
        <v>94.971533329350123</v>
      </c>
      <c r="C1067" s="4">
        <f>[1]!Energy2Beta(B1067)</f>
        <v>0.42010146617342414</v>
      </c>
      <c r="D1067" s="4">
        <f t="shared" si="161"/>
        <v>0.12594221854413082</v>
      </c>
      <c r="E1067" s="2">
        <f t="shared" si="170"/>
        <v>5</v>
      </c>
      <c r="F1067" s="9">
        <f t="shared" si="164"/>
        <v>0.62971109272065406</v>
      </c>
      <c r="G1067" s="9">
        <f>CompoundDensity*F1067/10</f>
        <v>5.029313584232048E-2</v>
      </c>
      <c r="H1067" s="11">
        <f>[1]!StoppingPower(Zb,Ab,B1067,Zt1_,ElossModel)/ft1_</f>
        <v>5.2441427283333333</v>
      </c>
      <c r="I1067" s="11">
        <f>[1]!StoppingPower(Zb,Ab,B1067,Zt2_,ElossModel)/ft2_</f>
        <v>6.1971134399999999</v>
      </c>
      <c r="J1067" s="11">
        <f t="shared" si="165"/>
        <v>5.4823854062499997</v>
      </c>
      <c r="K1067" s="4">
        <f t="shared" si="166"/>
        <v>0.27572635397648659</v>
      </c>
      <c r="L1067" s="4">
        <f t="shared" si="162"/>
        <v>4.7604703175564873E-3</v>
      </c>
      <c r="M1067" s="5">
        <f t="shared" si="167"/>
        <v>678.23117116738308</v>
      </c>
      <c r="N1067" s="5">
        <f t="shared" si="168"/>
        <v>54.168288947625278</v>
      </c>
    </row>
    <row r="1068" spans="1:14" x14ac:dyDescent="0.25">
      <c r="A1068" s="2">
        <f t="shared" si="163"/>
        <v>5330</v>
      </c>
      <c r="B1068" s="6">
        <f t="shared" si="169"/>
        <v>94.966772859032574</v>
      </c>
      <c r="C1068" s="4">
        <f>[1]!Energy2Beta(B1068)</f>
        <v>0.42009237478162487</v>
      </c>
      <c r="D1068" s="4">
        <f t="shared" si="161"/>
        <v>0.12593949303578331</v>
      </c>
      <c r="E1068" s="2">
        <f t="shared" si="170"/>
        <v>5</v>
      </c>
      <c r="F1068" s="9">
        <f t="shared" si="164"/>
        <v>0.62969746517891656</v>
      </c>
      <c r="G1068" s="9">
        <f>CompoundDensity*F1068/10</f>
        <v>5.0292047451444534E-2</v>
      </c>
      <c r="H1068" s="11">
        <f>[1]!StoppingPower(Zb,Ab,B1068,Zt1_,ElossModel)/ft1_</f>
        <v>5.244322893333333</v>
      </c>
      <c r="I1068" s="11">
        <f>[1]!StoppingPower(Zb,Ab,B1068,Zt2_,ElossModel)/ft2_</f>
        <v>6.1973352000000004</v>
      </c>
      <c r="J1068" s="11">
        <f t="shared" si="165"/>
        <v>5.4825759700000001</v>
      </c>
      <c r="K1068" s="4">
        <f t="shared" si="166"/>
        <v>0.27572997083938955</v>
      </c>
      <c r="L1068" s="4">
        <f t="shared" si="162"/>
        <v>4.760532763413562E-3</v>
      </c>
      <c r="M1068" s="5">
        <f t="shared" si="167"/>
        <v>678.86086863256196</v>
      </c>
      <c r="N1068" s="5">
        <f t="shared" si="168"/>
        <v>54.218580995076721</v>
      </c>
    </row>
    <row r="1069" spans="1:14" x14ac:dyDescent="0.25">
      <c r="A1069" s="2">
        <f t="shared" si="163"/>
        <v>5335</v>
      </c>
      <c r="B1069" s="6">
        <f t="shared" si="169"/>
        <v>94.962012326269161</v>
      </c>
      <c r="C1069" s="4">
        <f>[1]!Energy2Beta(B1069)</f>
        <v>0.42008328294731156</v>
      </c>
      <c r="D1069" s="4">
        <f t="shared" si="161"/>
        <v>0.12593676739477452</v>
      </c>
      <c r="E1069" s="2">
        <f t="shared" si="170"/>
        <v>5</v>
      </c>
      <c r="F1069" s="9">
        <f t="shared" si="164"/>
        <v>0.62968383697387265</v>
      </c>
      <c r="G1069" s="9">
        <f>CompoundDensity*F1069/10</f>
        <v>5.0290959007592284E-2</v>
      </c>
      <c r="H1069" s="11">
        <f>[1]!StoppingPower(Zb,Ab,B1069,Zt1_,ElossModel)/ft1_</f>
        <v>5.2445130674999998</v>
      </c>
      <c r="I1069" s="11">
        <f>[1]!StoppingPower(Zb,Ab,B1069,Zt2_,ElossModel)/ft2_</f>
        <v>6.1975619999999996</v>
      </c>
      <c r="J1069" s="11">
        <f t="shared" si="165"/>
        <v>5.4827753006249997</v>
      </c>
      <c r="K1069" s="4">
        <f t="shared" si="166"/>
        <v>0.27573402789157131</v>
      </c>
      <c r="L1069" s="4">
        <f t="shared" si="162"/>
        <v>4.7606028092260482E-3</v>
      </c>
      <c r="M1069" s="5">
        <f t="shared" si="167"/>
        <v>679.49055246953583</v>
      </c>
      <c r="N1069" s="5">
        <f t="shared" si="168"/>
        <v>54.268871954084311</v>
      </c>
    </row>
    <row r="1070" spans="1:14" x14ac:dyDescent="0.25">
      <c r="A1070" s="2">
        <f t="shared" si="163"/>
        <v>5340</v>
      </c>
      <c r="B1070" s="6">
        <f t="shared" si="169"/>
        <v>94.957251723459933</v>
      </c>
      <c r="C1070" s="4">
        <f>[1]!Energy2Beta(B1070)</f>
        <v>0.42007419065593288</v>
      </c>
      <c r="D1070" s="4">
        <f t="shared" si="161"/>
        <v>0.12593404161674213</v>
      </c>
      <c r="E1070" s="2">
        <f t="shared" si="170"/>
        <v>5</v>
      </c>
      <c r="F1070" s="9">
        <f t="shared" si="164"/>
        <v>0.62967020808371066</v>
      </c>
      <c r="G1070" s="9">
        <f>CompoundDensity*F1070/10</f>
        <v>5.0289870509021714E-2</v>
      </c>
      <c r="H1070" s="11">
        <f>[1]!StoppingPower(Zb,Ab,B1070,Zt1_,ElossModel)/ft1_</f>
        <v>5.2447032416666657</v>
      </c>
      <c r="I1070" s="11">
        <f>[1]!StoppingPower(Zb,Ab,B1070,Zt2_,ElossModel)/ft2_</f>
        <v>6.1977887999999997</v>
      </c>
      <c r="J1070" s="11">
        <f t="shared" si="165"/>
        <v>5.4829746312499985</v>
      </c>
      <c r="K1070" s="4">
        <f t="shared" si="166"/>
        <v>0.27573808420981349</v>
      </c>
      <c r="L1070" s="4">
        <f t="shared" si="162"/>
        <v>4.7606728423669215E-3</v>
      </c>
      <c r="M1070" s="5">
        <f t="shared" si="167"/>
        <v>680.12022267761949</v>
      </c>
      <c r="N1070" s="5">
        <f t="shared" si="168"/>
        <v>54.31916182459333</v>
      </c>
    </row>
    <row r="1071" spans="1:14" x14ac:dyDescent="0.25">
      <c r="A1071" s="2">
        <f t="shared" si="163"/>
        <v>5345</v>
      </c>
      <c r="B1071" s="6">
        <f t="shared" si="169"/>
        <v>94.952491050617567</v>
      </c>
      <c r="C1071" s="4">
        <f>[1]!Energy2Beta(B1071)</f>
        <v>0.42006509790747482</v>
      </c>
      <c r="D1071" s="4">
        <f t="shared" si="161"/>
        <v>0.12593131570168187</v>
      </c>
      <c r="E1071" s="2">
        <f t="shared" si="170"/>
        <v>5</v>
      </c>
      <c r="F1071" s="9">
        <f t="shared" si="164"/>
        <v>0.62965657850840939</v>
      </c>
      <c r="G1071" s="9">
        <f>CompoundDensity*F1071/10</f>
        <v>5.0288781955731131E-2</v>
      </c>
      <c r="H1071" s="11">
        <f>[1]!StoppingPower(Zb,Ab,B1071,Zt1_,ElossModel)/ft1_</f>
        <v>5.2448834066666663</v>
      </c>
      <c r="I1071" s="11">
        <f>[1]!StoppingPower(Zb,Ab,B1071,Zt2_,ElossModel)/ft2_</f>
        <v>6.1980105599999993</v>
      </c>
      <c r="J1071" s="11">
        <f t="shared" si="165"/>
        <v>5.4831651949999998</v>
      </c>
      <c r="K1071" s="4">
        <f t="shared" si="166"/>
        <v>0.27574169891860895</v>
      </c>
      <c r="L1071" s="4">
        <f t="shared" si="162"/>
        <v>4.7607352510329022E-3</v>
      </c>
      <c r="M1071" s="5">
        <f t="shared" si="167"/>
        <v>680.74987925612788</v>
      </c>
      <c r="N1071" s="5">
        <f t="shared" si="168"/>
        <v>54.369450606549059</v>
      </c>
    </row>
    <row r="1072" spans="1:14" x14ac:dyDescent="0.25">
      <c r="A1072" s="2">
        <f t="shared" si="163"/>
        <v>5350</v>
      </c>
      <c r="B1072" s="6">
        <f t="shared" si="169"/>
        <v>94.947730315366528</v>
      </c>
      <c r="C1072" s="4">
        <f>[1]!Energy2Beta(B1072)</f>
        <v>0.42005600471646359</v>
      </c>
      <c r="D1072" s="4">
        <f t="shared" si="161"/>
        <v>0.12592858965394862</v>
      </c>
      <c r="E1072" s="2">
        <f t="shared" si="170"/>
        <v>5</v>
      </c>
      <c r="F1072" s="9">
        <f t="shared" si="164"/>
        <v>0.6296429482697431</v>
      </c>
      <c r="G1072" s="9">
        <f>CompoundDensity*F1072/10</f>
        <v>5.0287693349459574E-2</v>
      </c>
      <c r="H1072" s="11">
        <f>[1]!StoppingPower(Zb,Ab,B1072,Zt1_,ElossModel)/ft1_</f>
        <v>5.2450735808333331</v>
      </c>
      <c r="I1072" s="11">
        <f>[1]!StoppingPower(Zb,Ab,B1072,Zt2_,ElossModel)/ft2_</f>
        <v>6.1982373600000003</v>
      </c>
      <c r="J1072" s="11">
        <f t="shared" si="165"/>
        <v>5.4833645256249994</v>
      </c>
      <c r="K1072" s="4">
        <f t="shared" si="166"/>
        <v>0.27574575378793481</v>
      </c>
      <c r="L1072" s="4">
        <f t="shared" si="162"/>
        <v>4.7608052591579467E-3</v>
      </c>
      <c r="M1072" s="5">
        <f t="shared" si="167"/>
        <v>681.37952220439763</v>
      </c>
      <c r="N1072" s="5">
        <f t="shared" si="168"/>
        <v>54.419738299898519</v>
      </c>
    </row>
    <row r="1073" spans="1:14" x14ac:dyDescent="0.25">
      <c r="A1073" s="2">
        <f t="shared" si="163"/>
        <v>5355</v>
      </c>
      <c r="B1073" s="6">
        <f t="shared" si="169"/>
        <v>94.942969510107375</v>
      </c>
      <c r="C1073" s="4">
        <f>[1]!Energy2Beta(B1073)</f>
        <v>0.42004691106834707</v>
      </c>
      <c r="D1073" s="4">
        <f t="shared" si="161"/>
        <v>0.12592586346917978</v>
      </c>
      <c r="E1073" s="2">
        <f t="shared" si="170"/>
        <v>5</v>
      </c>
      <c r="F1073" s="9">
        <f t="shared" si="164"/>
        <v>0.62962931734589889</v>
      </c>
      <c r="G1073" s="9">
        <f>CompoundDensity*F1073/10</f>
        <v>5.0286604688464909E-2</v>
      </c>
      <c r="H1073" s="11">
        <f>[1]!StoppingPower(Zb,Ab,B1073,Zt1_,ElossModel)/ft1_</f>
        <v>5.2452537458333337</v>
      </c>
      <c r="I1073" s="11">
        <f>[1]!StoppingPower(Zb,Ab,B1073,Zt2_,ElossModel)/ft2_</f>
        <v>6.1984641599999994</v>
      </c>
      <c r="J1073" s="11">
        <f t="shared" si="165"/>
        <v>5.4835563493750001</v>
      </c>
      <c r="K1073" s="4">
        <f t="shared" si="166"/>
        <v>0.27574943042794242</v>
      </c>
      <c r="L1073" s="4">
        <f t="shared" si="162"/>
        <v>4.7608687370786175E-3</v>
      </c>
      <c r="M1073" s="5">
        <f t="shared" si="167"/>
        <v>682.00915152174355</v>
      </c>
      <c r="N1073" s="5">
        <f t="shared" si="168"/>
        <v>54.470024904586985</v>
      </c>
    </row>
    <row r="1074" spans="1:14" x14ac:dyDescent="0.25">
      <c r="A1074" s="2">
        <f t="shared" si="163"/>
        <v>5360</v>
      </c>
      <c r="B1074" s="6">
        <f t="shared" si="169"/>
        <v>94.938208641370295</v>
      </c>
      <c r="C1074" s="4">
        <f>[1]!Energy2Beta(B1074)</f>
        <v>0.42003781697556153</v>
      </c>
      <c r="D1074" s="4">
        <f t="shared" si="161"/>
        <v>0.12592313715110359</v>
      </c>
      <c r="E1074" s="2">
        <f t="shared" si="170"/>
        <v>5</v>
      </c>
      <c r="F1074" s="9">
        <f t="shared" si="164"/>
        <v>0.62961568575551796</v>
      </c>
      <c r="G1074" s="9">
        <f>CompoundDensity*F1074/10</f>
        <v>5.0285515974235952E-2</v>
      </c>
      <c r="H1074" s="11">
        <f>[1]!StoppingPower(Zb,Ab,B1074,Zt1_,ElossModel)/ft1_</f>
        <v>5.2454439199999996</v>
      </c>
      <c r="I1074" s="11">
        <f>[1]!StoppingPower(Zb,Ab,B1074,Zt2_,ElossModel)/ft2_</f>
        <v>6.19868592</v>
      </c>
      <c r="J1074" s="11">
        <f t="shared" si="165"/>
        <v>5.4837544199999995</v>
      </c>
      <c r="K1074" s="4">
        <f t="shared" si="166"/>
        <v>0.27575342048569695</v>
      </c>
      <c r="L1074" s="4">
        <f t="shared" si="162"/>
        <v>4.7609376262189983E-3</v>
      </c>
      <c r="M1074" s="5">
        <f t="shared" si="167"/>
        <v>682.63876720749909</v>
      </c>
      <c r="N1074" s="5">
        <f t="shared" si="168"/>
        <v>54.520310420561223</v>
      </c>
    </row>
    <row r="1075" spans="1:14" x14ac:dyDescent="0.25">
      <c r="A1075" s="2">
        <f t="shared" si="163"/>
        <v>5365</v>
      </c>
      <c r="B1075" s="6">
        <f t="shared" si="169"/>
        <v>94.933447703744079</v>
      </c>
      <c r="C1075" s="4">
        <f>[1]!Energy2Beta(B1075)</f>
        <v>0.42002872242773387</v>
      </c>
      <c r="D1075" s="4">
        <f t="shared" si="161"/>
        <v>0.12592041069661034</v>
      </c>
      <c r="E1075" s="2">
        <f t="shared" si="170"/>
        <v>5</v>
      </c>
      <c r="F1075" s="9">
        <f t="shared" si="164"/>
        <v>0.62960205348305165</v>
      </c>
      <c r="G1075" s="9">
        <f>CompoundDensity*F1075/10</f>
        <v>5.0284427205530891E-2</v>
      </c>
      <c r="H1075" s="11">
        <f>[1]!StoppingPower(Zb,Ab,B1075,Zt1_,ElossModel)/ft1_</f>
        <v>5.2456240850000002</v>
      </c>
      <c r="I1075" s="11">
        <f>[1]!StoppingPower(Zb,Ab,B1075,Zt2_,ElossModel)/ft2_</f>
        <v>6.1989127199999992</v>
      </c>
      <c r="J1075" s="11">
        <f t="shared" si="165"/>
        <v>5.4839462437500002</v>
      </c>
      <c r="K1075" s="4">
        <f t="shared" si="166"/>
        <v>0.27575709569289142</v>
      </c>
      <c r="L1075" s="4">
        <f t="shared" si="162"/>
        <v>4.7610010794018652E-3</v>
      </c>
      <c r="M1075" s="5">
        <f t="shared" si="167"/>
        <v>683.26836926098213</v>
      </c>
      <c r="N1075" s="5">
        <f t="shared" si="168"/>
        <v>54.570594847766756</v>
      </c>
    </row>
    <row r="1076" spans="1:14" x14ac:dyDescent="0.25">
      <c r="A1076" s="2">
        <f t="shared" si="163"/>
        <v>5370</v>
      </c>
      <c r="B1076" s="6">
        <f t="shared" si="169"/>
        <v>94.928686702664677</v>
      </c>
      <c r="C1076" s="4">
        <f>[1]!Energy2Beta(B1076)</f>
        <v>0.42001962743521126</v>
      </c>
      <c r="D1076" s="4">
        <f t="shared" si="161"/>
        <v>0.125917684108802</v>
      </c>
      <c r="E1076" s="2">
        <f t="shared" si="170"/>
        <v>5</v>
      </c>
      <c r="F1076" s="9">
        <f t="shared" si="164"/>
        <v>0.62958842054400999</v>
      </c>
      <c r="G1076" s="9">
        <f>CompoundDensity*F1076/10</f>
        <v>5.028333838358845E-2</v>
      </c>
      <c r="H1076" s="11">
        <f>[1]!StoppingPower(Zb,Ab,B1076,Zt1_,ElossModel)/ft1_</f>
        <v>5.245814259166667</v>
      </c>
      <c r="I1076" s="11">
        <f>[1]!StoppingPower(Zb,Ab,B1076,Zt2_,ElossModel)/ft2_</f>
        <v>6.1991395200000001</v>
      </c>
      <c r="J1076" s="11">
        <f t="shared" si="165"/>
        <v>5.4841455743749998</v>
      </c>
      <c r="K1076" s="4">
        <f t="shared" si="166"/>
        <v>0.27576114766115717</v>
      </c>
      <c r="L1076" s="4">
        <f t="shared" si="162"/>
        <v>4.761071037439531E-3</v>
      </c>
      <c r="M1076" s="5">
        <f t="shared" si="167"/>
        <v>683.89795768152612</v>
      </c>
      <c r="N1076" s="5">
        <f t="shared" si="168"/>
        <v>54.620878186150343</v>
      </c>
    </row>
    <row r="1077" spans="1:14" x14ac:dyDescent="0.25">
      <c r="A1077" s="2">
        <f t="shared" si="163"/>
        <v>5375</v>
      </c>
      <c r="B1077" s="6">
        <f t="shared" si="169"/>
        <v>94.923925631627242</v>
      </c>
      <c r="C1077" s="4">
        <f>[1]!Energy2Beta(B1077)</f>
        <v>0.42001053198553001</v>
      </c>
      <c r="D1077" s="4">
        <f t="shared" si="161"/>
        <v>0.12591495738394204</v>
      </c>
      <c r="E1077" s="2">
        <f t="shared" si="170"/>
        <v>5</v>
      </c>
      <c r="F1077" s="9">
        <f t="shared" si="164"/>
        <v>0.62957478691971014</v>
      </c>
      <c r="G1077" s="9">
        <f>CompoundDensity*F1077/10</f>
        <v>5.0282249506916489E-2</v>
      </c>
      <c r="H1077" s="11">
        <f>[1]!StoppingPower(Zb,Ab,B1077,Zt1_,ElossModel)/ft1_</f>
        <v>5.2459944241666658</v>
      </c>
      <c r="I1077" s="11">
        <f>[1]!StoppingPower(Zb,Ab,B1077,Zt2_,ElossModel)/ft2_</f>
        <v>6.1993612799999998</v>
      </c>
      <c r="J1077" s="11">
        <f t="shared" si="165"/>
        <v>5.4843361381249993</v>
      </c>
      <c r="K1077" s="4">
        <f t="shared" si="166"/>
        <v>0.27576475807700002</v>
      </c>
      <c r="L1077" s="4">
        <f t="shared" si="162"/>
        <v>4.761133371986831E-3</v>
      </c>
      <c r="M1077" s="5">
        <f t="shared" si="167"/>
        <v>684.52753246844588</v>
      </c>
      <c r="N1077" s="5">
        <f t="shared" si="168"/>
        <v>54.671160435657256</v>
      </c>
    </row>
    <row r="1078" spans="1:14" x14ac:dyDescent="0.25">
      <c r="A1078" s="2">
        <f t="shared" si="163"/>
        <v>5380</v>
      </c>
      <c r="B1078" s="6">
        <f t="shared" si="169"/>
        <v>94.919164498255256</v>
      </c>
      <c r="C1078" s="4">
        <f>[1]!Energy2Beta(B1078)</f>
        <v>0.42000143609321772</v>
      </c>
      <c r="D1078" s="4">
        <f t="shared" si="161"/>
        <v>0.12591223052638573</v>
      </c>
      <c r="E1078" s="2">
        <f t="shared" si="170"/>
        <v>5</v>
      </c>
      <c r="F1078" s="9">
        <f t="shared" si="164"/>
        <v>0.62956115263192869</v>
      </c>
      <c r="G1078" s="9">
        <f>CompoundDensity*F1078/10</f>
        <v>5.028116057725425E-2</v>
      </c>
      <c r="H1078" s="11">
        <f>[1]!StoppingPower(Zb,Ab,B1078,Zt1_,ElossModel)/ft1_</f>
        <v>5.2461845983333335</v>
      </c>
      <c r="I1078" s="11">
        <f>[1]!StoppingPower(Zb,Ab,B1078,Zt2_,ElossModel)/ft2_</f>
        <v>6.1995880799999998</v>
      </c>
      <c r="J1078" s="11">
        <f t="shared" si="165"/>
        <v>5.4845354687499999</v>
      </c>
      <c r="K1078" s="4">
        <f t="shared" si="166"/>
        <v>0.27576880859586517</v>
      </c>
      <c r="L1078" s="4">
        <f t="shared" si="162"/>
        <v>4.7612033050003066E-3</v>
      </c>
      <c r="M1078" s="5">
        <f t="shared" si="167"/>
        <v>685.15709362107782</v>
      </c>
      <c r="N1078" s="5">
        <f t="shared" si="168"/>
        <v>54.721441596234513</v>
      </c>
    </row>
    <row r="1079" spans="1:14" x14ac:dyDescent="0.25">
      <c r="A1079" s="2">
        <f t="shared" si="163"/>
        <v>5385</v>
      </c>
      <c r="B1079" s="6">
        <f t="shared" si="169"/>
        <v>94.914403294950262</v>
      </c>
      <c r="C1079" s="4">
        <f>[1]!Energy2Beta(B1079)</f>
        <v>0.4199923397437208</v>
      </c>
      <c r="D1079" s="4">
        <f t="shared" si="161"/>
        <v>0.12590950353177005</v>
      </c>
      <c r="E1079" s="2">
        <f t="shared" si="170"/>
        <v>5</v>
      </c>
      <c r="F1079" s="9">
        <f t="shared" si="164"/>
        <v>0.62954751765885031</v>
      </c>
      <c r="G1079" s="9">
        <f>CompoundDensity*F1079/10</f>
        <v>5.0280071592859396E-2</v>
      </c>
      <c r="H1079" s="11">
        <f>[1]!StoppingPower(Zb,Ab,B1079,Zt1_,ElossModel)/ft1_</f>
        <v>5.2463647633333332</v>
      </c>
      <c r="I1079" s="11">
        <f>[1]!StoppingPower(Zb,Ab,B1079,Zt2_,ElossModel)/ft2_</f>
        <v>6.1998148799999999</v>
      </c>
      <c r="J1079" s="11">
        <f t="shared" si="165"/>
        <v>5.4847272925000006</v>
      </c>
      <c r="K1079" s="4">
        <f t="shared" si="166"/>
        <v>0.27577248093420992</v>
      </c>
      <c r="L1079" s="4">
        <f t="shared" si="162"/>
        <v>4.7612667086519133E-3</v>
      </c>
      <c r="M1079" s="5">
        <f t="shared" si="167"/>
        <v>685.78664113873663</v>
      </c>
      <c r="N1079" s="5">
        <f t="shared" si="168"/>
        <v>54.771721667827372</v>
      </c>
    </row>
    <row r="1080" spans="1:14" x14ac:dyDescent="0.25">
      <c r="A1080" s="2">
        <f t="shared" si="163"/>
        <v>5390</v>
      </c>
      <c r="B1080" s="6">
        <f t="shared" si="169"/>
        <v>94.909642028241606</v>
      </c>
      <c r="C1080" s="4">
        <f>[1]!Energy2Beta(B1080)</f>
        <v>0.4199832429494762</v>
      </c>
      <c r="D1080" s="4">
        <f t="shared" si="161"/>
        <v>0.12590677640382347</v>
      </c>
      <c r="E1080" s="2">
        <f t="shared" si="170"/>
        <v>5</v>
      </c>
      <c r="F1080" s="9">
        <f t="shared" si="164"/>
        <v>0.62953388201911742</v>
      </c>
      <c r="G1080" s="9">
        <f>CompoundDensity*F1080/10</f>
        <v>5.0278982555220855E-2</v>
      </c>
      <c r="H1080" s="11">
        <f>[1]!StoppingPower(Zb,Ab,B1080,Zt1_,ElossModel)/ft1_</f>
        <v>5.2465549374999991</v>
      </c>
      <c r="I1080" s="11">
        <f>[1]!StoppingPower(Zb,Ab,B1080,Zt2_,ElossModel)/ft2_</f>
        <v>6.2000366399999995</v>
      </c>
      <c r="J1080" s="11">
        <f t="shared" si="165"/>
        <v>5.484925363124999</v>
      </c>
      <c r="K1080" s="4">
        <f t="shared" si="166"/>
        <v>0.27577646664925026</v>
      </c>
      <c r="L1080" s="4">
        <f t="shared" si="162"/>
        <v>4.7613355228144699E-3</v>
      </c>
      <c r="M1080" s="5">
        <f t="shared" si="167"/>
        <v>686.41617502075576</v>
      </c>
      <c r="N1080" s="5">
        <f t="shared" si="168"/>
        <v>54.822000650382591</v>
      </c>
    </row>
    <row r="1081" spans="1:14" x14ac:dyDescent="0.25">
      <c r="A1081" s="2">
        <f t="shared" si="163"/>
        <v>5395</v>
      </c>
      <c r="B1081" s="6">
        <f t="shared" si="169"/>
        <v>94.904880692718791</v>
      </c>
      <c r="C1081" s="4">
        <f>[1]!Energy2Beta(B1081)</f>
        <v>0.41997414570011088</v>
      </c>
      <c r="D1081" s="4">
        <f t="shared" si="161"/>
        <v>0.12590404913943623</v>
      </c>
      <c r="E1081" s="2">
        <f t="shared" si="170"/>
        <v>5</v>
      </c>
      <c r="F1081" s="9">
        <f t="shared" si="164"/>
        <v>0.62952024569718112</v>
      </c>
      <c r="G1081" s="9">
        <f>CompoundDensity*F1081/10</f>
        <v>5.0277893463096766E-2</v>
      </c>
      <c r="H1081" s="11">
        <f>[1]!StoppingPower(Zb,Ab,B1081,Zt1_,ElossModel)/ft1_</f>
        <v>5.2467451116666659</v>
      </c>
      <c r="I1081" s="11">
        <f>[1]!StoppingPower(Zb,Ab,B1081,Zt2_,ElossModel)/ft2_</f>
        <v>6.2002634400000005</v>
      </c>
      <c r="J1081" s="11">
        <f t="shared" si="165"/>
        <v>5.4851246937499996</v>
      </c>
      <c r="K1081" s="4">
        <f t="shared" si="166"/>
        <v>0.27578051498416378</v>
      </c>
      <c r="L1081" s="4">
        <f t="shared" si="162"/>
        <v>4.7614054181215866E-3</v>
      </c>
      <c r="M1081" s="5">
        <f t="shared" si="167"/>
        <v>687.04569526645298</v>
      </c>
      <c r="N1081" s="5">
        <f t="shared" si="168"/>
        <v>54.872278543845688</v>
      </c>
    </row>
    <row r="1082" spans="1:14" x14ac:dyDescent="0.25">
      <c r="A1082" s="2">
        <f t="shared" si="163"/>
        <v>5400</v>
      </c>
      <c r="B1082" s="6">
        <f t="shared" si="169"/>
        <v>94.900119287300669</v>
      </c>
      <c r="C1082" s="4">
        <f>[1]!Energy2Beta(B1082)</f>
        <v>0.41996504799352058</v>
      </c>
      <c r="D1082" s="4">
        <f t="shared" si="161"/>
        <v>0.12590132173797752</v>
      </c>
      <c r="E1082" s="2">
        <f t="shared" si="170"/>
        <v>5</v>
      </c>
      <c r="F1082" s="9">
        <f t="shared" si="164"/>
        <v>0.62950660868988761</v>
      </c>
      <c r="G1082" s="9">
        <f>CompoundDensity*F1082/10</f>
        <v>5.0276804316235255E-2</v>
      </c>
      <c r="H1082" s="11">
        <f>[1]!StoppingPower(Zb,Ab,B1082,Zt1_,ElossModel)/ft1_</f>
        <v>5.2469252766666665</v>
      </c>
      <c r="I1082" s="11">
        <f>[1]!StoppingPower(Zb,Ab,B1082,Zt2_,ElossModel)/ft2_</f>
        <v>6.2004902399999997</v>
      </c>
      <c r="J1082" s="11">
        <f t="shared" si="165"/>
        <v>5.4853165175000003</v>
      </c>
      <c r="K1082" s="4">
        <f t="shared" si="166"/>
        <v>0.27578418516296055</v>
      </c>
      <c r="L1082" s="4">
        <f t="shared" si="162"/>
        <v>4.7614687844881676E-3</v>
      </c>
      <c r="M1082" s="5">
        <f t="shared" si="167"/>
        <v>687.67520187514287</v>
      </c>
      <c r="N1082" s="5">
        <f t="shared" si="168"/>
        <v>54.922555348161922</v>
      </c>
    </row>
    <row r="1083" spans="1:14" x14ac:dyDescent="0.25">
      <c r="A1083" s="2">
        <f t="shared" si="163"/>
        <v>5405</v>
      </c>
      <c r="B1083" s="6">
        <f t="shared" si="169"/>
        <v>94.895357818516175</v>
      </c>
      <c r="C1083" s="4">
        <f>[1]!Energy2Beta(B1083)</f>
        <v>0.41995594984214391</v>
      </c>
      <c r="D1083" s="4">
        <f t="shared" si="161"/>
        <v>0.12589859420317631</v>
      </c>
      <c r="E1083" s="2">
        <f t="shared" si="170"/>
        <v>5</v>
      </c>
      <c r="F1083" s="9">
        <f t="shared" si="164"/>
        <v>0.62949297101588153</v>
      </c>
      <c r="G1083" s="9">
        <f>CompoundDensity*F1083/10</f>
        <v>5.0275715116125407E-2</v>
      </c>
      <c r="H1083" s="11">
        <f>[1]!StoppingPower(Zb,Ab,B1083,Zt1_,ElossModel)/ft1_</f>
        <v>5.2471154508333333</v>
      </c>
      <c r="I1083" s="11">
        <f>[1]!StoppingPower(Zb,Ab,B1083,Zt2_,ElossModel)/ft2_</f>
        <v>6.2007120000000002</v>
      </c>
      <c r="J1083" s="11">
        <f t="shared" si="165"/>
        <v>5.4855145881249996</v>
      </c>
      <c r="K1083" s="4">
        <f t="shared" si="166"/>
        <v>0.2757881686979225</v>
      </c>
      <c r="L1083" s="4">
        <f t="shared" si="162"/>
        <v>4.761537561011238E-3</v>
      </c>
      <c r="M1083" s="5">
        <f t="shared" si="167"/>
        <v>688.30469484615878</v>
      </c>
      <c r="N1083" s="5">
        <f t="shared" si="168"/>
        <v>54.972831063278043</v>
      </c>
    </row>
    <row r="1084" spans="1:14" x14ac:dyDescent="0.25">
      <c r="A1084" s="2">
        <f t="shared" si="163"/>
        <v>5410</v>
      </c>
      <c r="B1084" s="6">
        <f t="shared" si="169"/>
        <v>94.890596280955165</v>
      </c>
      <c r="C1084" s="4">
        <f>[1]!Energy2Beta(B1084)</f>
        <v>0.41994685123560649</v>
      </c>
      <c r="D1084" s="4">
        <f t="shared" si="161"/>
        <v>0.12589586653192247</v>
      </c>
      <c r="E1084" s="2">
        <f t="shared" si="170"/>
        <v>5</v>
      </c>
      <c r="F1084" s="9">
        <f t="shared" si="164"/>
        <v>0.62947933265961242</v>
      </c>
      <c r="G1084" s="9">
        <f>CompoundDensity*F1084/10</f>
        <v>5.0274625861525271E-2</v>
      </c>
      <c r="H1084" s="11">
        <f>[1]!StoppingPower(Zb,Ab,B1084,Zt1_,ElossModel)/ft1_</f>
        <v>5.247295615833333</v>
      </c>
      <c r="I1084" s="11">
        <f>[1]!StoppingPower(Zb,Ab,B1084,Zt2_,ElossModel)/ft2_</f>
        <v>6.2009387999999994</v>
      </c>
      <c r="J1084" s="11">
        <f t="shared" si="165"/>
        <v>5.4857064118749994</v>
      </c>
      <c r="K1084" s="4">
        <f t="shared" si="166"/>
        <v>0.27579183744318586</v>
      </c>
      <c r="L1084" s="4">
        <f t="shared" si="162"/>
        <v>4.7616009026275798E-3</v>
      </c>
      <c r="M1084" s="5">
        <f t="shared" si="167"/>
        <v>688.93417417881835</v>
      </c>
      <c r="N1084" s="5">
        <f t="shared" si="168"/>
        <v>55.02310568913957</v>
      </c>
    </row>
    <row r="1085" spans="1:14" x14ac:dyDescent="0.25">
      <c r="A1085" s="2">
        <f t="shared" si="163"/>
        <v>5415</v>
      </c>
      <c r="B1085" s="6">
        <f t="shared" si="169"/>
        <v>94.88583468005254</v>
      </c>
      <c r="C1085" s="4">
        <f>[1]!Energy2Beta(B1085)</f>
        <v>0.41993775218425605</v>
      </c>
      <c r="D1085" s="4">
        <f t="shared" si="161"/>
        <v>0.12589313872731811</v>
      </c>
      <c r="E1085" s="2">
        <f t="shared" si="170"/>
        <v>5</v>
      </c>
      <c r="F1085" s="9">
        <f t="shared" si="164"/>
        <v>0.62946569363659055</v>
      </c>
      <c r="G1085" s="9">
        <f>CompoundDensity*F1085/10</f>
        <v>5.027353655367358E-2</v>
      </c>
      <c r="H1085" s="11">
        <f>[1]!StoppingPower(Zb,Ab,B1085,Zt1_,ElossModel)/ft1_</f>
        <v>5.2474857899999998</v>
      </c>
      <c r="I1085" s="11">
        <f>[1]!StoppingPower(Zb,Ab,B1085,Zt2_,ElossModel)/ft2_</f>
        <v>6.2011656000000004</v>
      </c>
      <c r="J1085" s="11">
        <f t="shared" si="165"/>
        <v>5.4859057425</v>
      </c>
      <c r="K1085" s="4">
        <f t="shared" si="166"/>
        <v>0.27579588287558154</v>
      </c>
      <c r="L1085" s="4">
        <f t="shared" si="162"/>
        <v>4.7616707478221488E-3</v>
      </c>
      <c r="M1085" s="5">
        <f t="shared" si="167"/>
        <v>689.56363987245493</v>
      </c>
      <c r="N1085" s="5">
        <f t="shared" si="168"/>
        <v>55.073379225693245</v>
      </c>
    </row>
    <row r="1086" spans="1:14" x14ac:dyDescent="0.25">
      <c r="A1086" s="2">
        <f t="shared" si="163"/>
        <v>5420</v>
      </c>
      <c r="B1086" s="6">
        <f t="shared" si="169"/>
        <v>94.881073009304714</v>
      </c>
      <c r="C1086" s="4">
        <f>[1]!Energy2Beta(B1086)</f>
        <v>0.41992865267562834</v>
      </c>
      <c r="D1086" s="4">
        <f t="shared" si="161"/>
        <v>0.12589041078562663</v>
      </c>
      <c r="E1086" s="2">
        <f t="shared" si="170"/>
        <v>5</v>
      </c>
      <c r="F1086" s="9">
        <f t="shared" si="164"/>
        <v>0.62945205392813319</v>
      </c>
      <c r="G1086" s="9">
        <f>CompoundDensity*F1086/10</f>
        <v>5.0272447191078221E-2</v>
      </c>
      <c r="H1086" s="11">
        <f>[1]!StoppingPower(Zb,Ab,B1086,Zt1_,ElossModel)/ft1_</f>
        <v>5.2476659550000004</v>
      </c>
      <c r="I1086" s="11">
        <f>[1]!StoppingPower(Zb,Ab,B1086,Zt2_,ElossModel)/ft2_</f>
        <v>6.2013923999999996</v>
      </c>
      <c r="J1086" s="11">
        <f t="shared" si="165"/>
        <v>5.4860975662500007</v>
      </c>
      <c r="K1086" s="4">
        <f t="shared" si="166"/>
        <v>0.27579955018440588</v>
      </c>
      <c r="L1086" s="4">
        <f t="shared" si="162"/>
        <v>4.7617340646380858E-3</v>
      </c>
      <c r="M1086" s="5">
        <f t="shared" si="167"/>
        <v>690.19309192638309</v>
      </c>
      <c r="N1086" s="5">
        <f t="shared" si="168"/>
        <v>55.123651672884321</v>
      </c>
    </row>
    <row r="1087" spans="1:14" x14ac:dyDescent="0.25">
      <c r="A1087" s="2">
        <f t="shared" si="163"/>
        <v>5425</v>
      </c>
      <c r="B1087" s="6">
        <f t="shared" si="169"/>
        <v>94.87631127524007</v>
      </c>
      <c r="C1087" s="4">
        <f>[1]!Energy2Beta(B1087)</f>
        <v>0.41991955272216192</v>
      </c>
      <c r="D1087" s="4">
        <f t="shared" si="161"/>
        <v>0.12588768271057693</v>
      </c>
      <c r="E1087" s="2">
        <f t="shared" si="170"/>
        <v>5</v>
      </c>
      <c r="F1087" s="9">
        <f t="shared" si="164"/>
        <v>0.62943841355288466</v>
      </c>
      <c r="G1087" s="9">
        <f>CompoundDensity*F1087/10</f>
        <v>5.0271357775228245E-2</v>
      </c>
      <c r="H1087" s="11">
        <f>[1]!StoppingPower(Zb,Ab,B1087,Zt1_,ElossModel)/ft1_</f>
        <v>5.2478561291666663</v>
      </c>
      <c r="I1087" s="11">
        <f>[1]!StoppingPower(Zb,Ab,B1087,Zt2_,ElossModel)/ft2_</f>
        <v>6.2016141600000001</v>
      </c>
      <c r="J1087" s="11">
        <f t="shared" si="165"/>
        <v>5.4862956368749991</v>
      </c>
      <c r="K1087" s="4">
        <f t="shared" si="166"/>
        <v>0.27580353082201681</v>
      </c>
      <c r="L1087" s="4">
        <f t="shared" si="162"/>
        <v>4.761802791137814E-3</v>
      </c>
      <c r="M1087" s="5">
        <f t="shared" si="167"/>
        <v>690.82253033993595</v>
      </c>
      <c r="N1087" s="5">
        <f t="shared" si="168"/>
        <v>55.173923030659552</v>
      </c>
    </row>
    <row r="1088" spans="1:14" x14ac:dyDescent="0.25">
      <c r="A1088" s="2">
        <f t="shared" si="163"/>
        <v>5430</v>
      </c>
      <c r="B1088" s="6">
        <f t="shared" si="169"/>
        <v>94.871549472448933</v>
      </c>
      <c r="C1088" s="4">
        <f>[1]!Energy2Beta(B1088)</f>
        <v>0.41991045231348156</v>
      </c>
      <c r="D1088" s="4">
        <f t="shared" si="161"/>
        <v>0.12588495449905865</v>
      </c>
      <c r="E1088" s="2">
        <f t="shared" si="170"/>
        <v>5</v>
      </c>
      <c r="F1088" s="9">
        <f t="shared" si="164"/>
        <v>0.62942477249529327</v>
      </c>
      <c r="G1088" s="9">
        <f>CompoundDensity*F1088/10</f>
        <v>5.0270268304881585E-2</v>
      </c>
      <c r="H1088" s="11">
        <f>[1]!StoppingPower(Zb,Ab,B1088,Zt1_,ElossModel)/ft1_</f>
        <v>5.2480362941666661</v>
      </c>
      <c r="I1088" s="11">
        <f>[1]!StoppingPower(Zb,Ab,B1088,Zt2_,ElossModel)/ft2_</f>
        <v>6.2018409599999993</v>
      </c>
      <c r="J1088" s="11">
        <f t="shared" si="165"/>
        <v>5.4864874606249989</v>
      </c>
      <c r="K1088" s="4">
        <f t="shared" si="166"/>
        <v>0.27580719669698711</v>
      </c>
      <c r="L1088" s="4">
        <f t="shared" si="162"/>
        <v>4.7618660831979763E-3</v>
      </c>
      <c r="M1088" s="5">
        <f t="shared" si="167"/>
        <v>691.45195511243128</v>
      </c>
      <c r="N1088" s="5">
        <f t="shared" si="168"/>
        <v>55.22419329896443</v>
      </c>
    </row>
    <row r="1089" spans="1:14" x14ac:dyDescent="0.25">
      <c r="A1089" s="2">
        <f t="shared" si="163"/>
        <v>5435</v>
      </c>
      <c r="B1089" s="6">
        <f t="shared" si="169"/>
        <v>94.866787606365733</v>
      </c>
      <c r="C1089" s="4">
        <f>[1]!Energy2Beta(B1089)</f>
        <v>0.41990135145993651</v>
      </c>
      <c r="D1089" s="4">
        <f t="shared" si="161"/>
        <v>0.12588222615417435</v>
      </c>
      <c r="E1089" s="2">
        <f t="shared" si="170"/>
        <v>5</v>
      </c>
      <c r="F1089" s="9">
        <f t="shared" si="164"/>
        <v>0.62941113077087174</v>
      </c>
      <c r="G1089" s="9">
        <f>CompoundDensity*F1089/10</f>
        <v>5.0269178781277214E-2</v>
      </c>
      <c r="H1089" s="11">
        <f>[1]!StoppingPower(Zb,Ab,B1089,Zt1_,ElossModel)/ft1_</f>
        <v>5.2482264683333337</v>
      </c>
      <c r="I1089" s="11">
        <f>[1]!StoppingPower(Zb,Ab,B1089,Zt2_,ElossModel)/ft2_</f>
        <v>6.2020677600000003</v>
      </c>
      <c r="J1089" s="11">
        <f t="shared" si="165"/>
        <v>5.4866867912500004</v>
      </c>
      <c r="K1089" s="4">
        <f t="shared" si="166"/>
        <v>0.27581123922621847</v>
      </c>
      <c r="L1089" s="4">
        <f t="shared" si="162"/>
        <v>4.7619358782688363E-3</v>
      </c>
      <c r="M1089" s="5">
        <f t="shared" si="167"/>
        <v>692.08136624320218</v>
      </c>
      <c r="N1089" s="5">
        <f t="shared" si="168"/>
        <v>55.274462477745708</v>
      </c>
    </row>
    <row r="1090" spans="1:14" x14ac:dyDescent="0.25">
      <c r="A1090" s="2">
        <f t="shared" si="163"/>
        <v>5440</v>
      </c>
      <c r="B1090" s="6">
        <f t="shared" si="169"/>
        <v>94.862025670487469</v>
      </c>
      <c r="C1090" s="4">
        <f>[1]!Energy2Beta(B1090)</f>
        <v>0.41989225014906123</v>
      </c>
      <c r="D1090" s="4">
        <f t="shared" si="161"/>
        <v>0.12587949767218706</v>
      </c>
      <c r="E1090" s="2">
        <f t="shared" si="170"/>
        <v>5</v>
      </c>
      <c r="F1090" s="9">
        <f t="shared" si="164"/>
        <v>0.62939748836093534</v>
      </c>
      <c r="G1090" s="9">
        <f>CompoundDensity*F1090/10</f>
        <v>5.0268089202922826E-2</v>
      </c>
      <c r="H1090" s="11">
        <f>[1]!StoppingPower(Zb,Ab,B1090,Zt1_,ElossModel)/ft1_</f>
        <v>5.2484166425000005</v>
      </c>
      <c r="I1090" s="11">
        <f>[1]!StoppingPower(Zb,Ab,B1090,Zt2_,ElossModel)/ft2_</f>
        <v>6.2022945599999995</v>
      </c>
      <c r="J1090" s="11">
        <f t="shared" si="165"/>
        <v>5.486886121875</v>
      </c>
      <c r="K1090" s="4">
        <f t="shared" si="166"/>
        <v>0.2758152810206918</v>
      </c>
      <c r="L1090" s="4">
        <f t="shared" si="162"/>
        <v>4.7620056606539523E-3</v>
      </c>
      <c r="M1090" s="5">
        <f t="shared" si="167"/>
        <v>692.71076373156313</v>
      </c>
      <c r="N1090" s="5">
        <f t="shared" si="168"/>
        <v>55.324730566948631</v>
      </c>
    </row>
    <row r="1091" spans="1:14" x14ac:dyDescent="0.25">
      <c r="A1091" s="2">
        <f t="shared" si="163"/>
        <v>5445</v>
      </c>
      <c r="B1091" s="6">
        <f t="shared" si="169"/>
        <v>94.857263664826817</v>
      </c>
      <c r="C1091" s="4">
        <f>[1]!Energy2Beta(B1091)</f>
        <v>0.41988314838084206</v>
      </c>
      <c r="D1091" s="4">
        <f t="shared" ref="D1091:D1154" si="171">+C1091*vc</f>
        <v>0.12587676905309264</v>
      </c>
      <c r="E1091" s="2">
        <f t="shared" si="170"/>
        <v>5</v>
      </c>
      <c r="F1091" s="9">
        <f t="shared" si="164"/>
        <v>0.6293838452654632</v>
      </c>
      <c r="G1091" s="9">
        <f>CompoundDensity*F1091/10</f>
        <v>5.0266999569816749E-2</v>
      </c>
      <c r="H1091" s="11">
        <f>[1]!StoppingPower(Zb,Ab,B1091,Zt1_,ElossModel)/ft1_</f>
        <v>5.2485968074999994</v>
      </c>
      <c r="I1091" s="11">
        <f>[1]!StoppingPower(Zb,Ab,B1091,Zt2_,ElossModel)/ft2_</f>
        <v>6.20251632</v>
      </c>
      <c r="J1091" s="11">
        <f t="shared" si="165"/>
        <v>5.4870766856249995</v>
      </c>
      <c r="K1091" s="4">
        <f t="shared" si="166"/>
        <v>0.27581888139586336</v>
      </c>
      <c r="L1091" s="4">
        <f t="shared" ref="L1091:L1154" si="172">+K1091/Mb</f>
        <v>4.762067821847067E-3</v>
      </c>
      <c r="M1091" s="5">
        <f t="shared" si="167"/>
        <v>693.3401475768286</v>
      </c>
      <c r="N1091" s="5">
        <f t="shared" si="168"/>
        <v>55.374997566518445</v>
      </c>
    </row>
    <row r="1092" spans="1:14" x14ac:dyDescent="0.25">
      <c r="A1092" s="2">
        <f t="shared" ref="A1092:A1155" si="173">+A1091+time_step</f>
        <v>5450</v>
      </c>
      <c r="B1092" s="6">
        <f t="shared" si="169"/>
        <v>94.852501597004974</v>
      </c>
      <c r="C1092" s="4">
        <f>[1]!Energy2Beta(B1092)</f>
        <v>0.41987404616980928</v>
      </c>
      <c r="D1092" s="4">
        <f t="shared" si="171"/>
        <v>0.12587404030124713</v>
      </c>
      <c r="E1092" s="2">
        <f t="shared" si="170"/>
        <v>5</v>
      </c>
      <c r="F1092" s="9">
        <f t="shared" ref="F1092:F1155" si="174">+E1092*D1092</f>
        <v>0.62937020150623568</v>
      </c>
      <c r="G1092" s="9">
        <f>CompoundDensity*F1092/10</f>
        <v>5.0265909883698522E-2</v>
      </c>
      <c r="H1092" s="11">
        <f>[1]!StoppingPower(Zb,Ab,B1092,Zt1_,ElossModel)/ft1_</f>
        <v>5.2487869816666661</v>
      </c>
      <c r="I1092" s="11">
        <f>[1]!StoppingPower(Zb,Ab,B1092,Zt2_,ElossModel)/ft2_</f>
        <v>6.2027431199999992</v>
      </c>
      <c r="J1092" s="11">
        <f t="shared" ref="J1092:J1155" si="175">+H1092*Pt1_+I1092*Pt2_</f>
        <v>5.4872760162500001</v>
      </c>
      <c r="K1092" s="4">
        <f t="shared" ref="K1092:K1155" si="176">+J1092*G1092</f>
        <v>0.27582292173980272</v>
      </c>
      <c r="L1092" s="4">
        <f t="shared" si="172"/>
        <v>4.762137579188426E-3</v>
      </c>
      <c r="M1092" s="5">
        <f t="shared" ref="M1092:M1155" si="177">+M1091+F1092</f>
        <v>693.96951777833488</v>
      </c>
      <c r="N1092" s="5">
        <f t="shared" ref="N1092:N1155" si="178">+N1091+G1092</f>
        <v>55.425263476402144</v>
      </c>
    </row>
    <row r="1093" spans="1:14" x14ac:dyDescent="0.25">
      <c r="A1093" s="2">
        <f t="shared" si="173"/>
        <v>5455</v>
      </c>
      <c r="B1093" s="6">
        <f t="shared" ref="B1093:B1156" si="179">+B1092-L1092</f>
        <v>94.847739459425782</v>
      </c>
      <c r="C1093" s="4">
        <f>[1]!Energy2Beta(B1093)</f>
        <v>0.41986494350140574</v>
      </c>
      <c r="D1093" s="4">
        <f t="shared" si="171"/>
        <v>0.12587131141228644</v>
      </c>
      <c r="E1093" s="2">
        <f t="shared" ref="E1093:E1156" si="180">+A1093-A1092</f>
        <v>5</v>
      </c>
      <c r="F1093" s="9">
        <f t="shared" si="174"/>
        <v>0.62935655706143223</v>
      </c>
      <c r="G1093" s="9">
        <f>CompoundDensity*F1093/10</f>
        <v>5.0264820142825406E-2</v>
      </c>
      <c r="H1093" s="11">
        <f>[1]!StoppingPower(Zb,Ab,B1093,Zt1_,ElossModel)/ft1_</f>
        <v>5.2489671466666667</v>
      </c>
      <c r="I1093" s="11">
        <f>[1]!StoppingPower(Zb,Ab,B1093,Zt2_,ElossModel)/ft2_</f>
        <v>6.2029699200000001</v>
      </c>
      <c r="J1093" s="11">
        <f t="shared" si="175"/>
        <v>5.4874678399999999</v>
      </c>
      <c r="K1093" s="4">
        <f t="shared" si="176"/>
        <v>0.27582658401713861</v>
      </c>
      <c r="L1093" s="4">
        <f t="shared" si="172"/>
        <v>4.7622008091347144E-3</v>
      </c>
      <c r="M1093" s="5">
        <f t="shared" si="177"/>
        <v>694.59887433539632</v>
      </c>
      <c r="N1093" s="5">
        <f t="shared" si="178"/>
        <v>55.475528296544972</v>
      </c>
    </row>
    <row r="1094" spans="1:14" x14ac:dyDescent="0.25">
      <c r="A1094" s="2">
        <f t="shared" si="173"/>
        <v>5460</v>
      </c>
      <c r="B1094" s="6">
        <f t="shared" si="179"/>
        <v>94.842977258616642</v>
      </c>
      <c r="C1094" s="4">
        <f>[1]!Energy2Beta(B1094)</f>
        <v>0.41985584038807244</v>
      </c>
      <c r="D1094" s="4">
        <f t="shared" si="171"/>
        <v>0.12586858238994023</v>
      </c>
      <c r="E1094" s="2">
        <f t="shared" si="180"/>
        <v>5</v>
      </c>
      <c r="F1094" s="9">
        <f t="shared" si="174"/>
        <v>0.62934291194970116</v>
      </c>
      <c r="G1094" s="9">
        <f>CompoundDensity*F1094/10</f>
        <v>5.0263730348686787E-2</v>
      </c>
      <c r="H1094" s="11">
        <f>[1]!StoppingPower(Zb,Ab,B1094,Zt1_,ElossModel)/ft1_</f>
        <v>5.2491573208333326</v>
      </c>
      <c r="I1094" s="11">
        <f>[1]!StoppingPower(Zb,Ab,B1094,Zt2_,ElossModel)/ft2_</f>
        <v>6.2031967200000002</v>
      </c>
      <c r="J1094" s="11">
        <f t="shared" si="175"/>
        <v>5.4876671706249995</v>
      </c>
      <c r="K1094" s="4">
        <f t="shared" si="176"/>
        <v>0.27583062290763594</v>
      </c>
      <c r="L1094" s="4">
        <f t="shared" si="172"/>
        <v>4.7622705413821074E-3</v>
      </c>
      <c r="M1094" s="5">
        <f t="shared" si="177"/>
        <v>695.22821724734604</v>
      </c>
      <c r="N1094" s="5">
        <f t="shared" si="178"/>
        <v>55.525792026893662</v>
      </c>
    </row>
    <row r="1095" spans="1:14" x14ac:dyDescent="0.25">
      <c r="A1095" s="2">
        <f t="shared" si="173"/>
        <v>5465</v>
      </c>
      <c r="B1095" s="6">
        <f t="shared" si="179"/>
        <v>94.838214988075265</v>
      </c>
      <c r="C1095" s="4">
        <f>[1]!Energy2Beta(B1095)</f>
        <v>0.41984673681734214</v>
      </c>
      <c r="D1095" s="4">
        <f t="shared" si="171"/>
        <v>0.125865853230471</v>
      </c>
      <c r="E1095" s="2">
        <f t="shared" si="180"/>
        <v>5</v>
      </c>
      <c r="F1095" s="9">
        <f t="shared" si="174"/>
        <v>0.62932926615235507</v>
      </c>
      <c r="G1095" s="9">
        <f>CompoundDensity*F1095/10</f>
        <v>5.0262640499790144E-2</v>
      </c>
      <c r="H1095" s="11">
        <f>[1]!StoppingPower(Zb,Ab,B1095,Zt1_,ElossModel)/ft1_</f>
        <v>5.2493374858333333</v>
      </c>
      <c r="I1095" s="11">
        <f>[1]!StoppingPower(Zb,Ab,B1095,Zt2_,ElossModel)/ft2_</f>
        <v>6.2034184799999998</v>
      </c>
      <c r="J1095" s="11">
        <f t="shared" si="175"/>
        <v>5.4878577343749999</v>
      </c>
      <c r="K1095" s="4">
        <f t="shared" si="176"/>
        <v>0.27583422041688344</v>
      </c>
      <c r="L1095" s="4">
        <f t="shared" si="172"/>
        <v>4.7623326530944737E-3</v>
      </c>
      <c r="M1095" s="5">
        <f t="shared" si="177"/>
        <v>695.85754651349839</v>
      </c>
      <c r="N1095" s="5">
        <f t="shared" si="178"/>
        <v>55.57605466739345</v>
      </c>
    </row>
    <row r="1096" spans="1:14" x14ac:dyDescent="0.25">
      <c r="A1096" s="2">
        <f t="shared" si="173"/>
        <v>5470</v>
      </c>
      <c r="B1096" s="6">
        <f t="shared" si="179"/>
        <v>94.833452655422164</v>
      </c>
      <c r="C1096" s="4">
        <f>[1]!Energy2Beta(B1096)</f>
        <v>0.41983763280374609</v>
      </c>
      <c r="D1096" s="4">
        <f t="shared" si="171"/>
        <v>0.12586312393823504</v>
      </c>
      <c r="E1096" s="2">
        <f t="shared" si="180"/>
        <v>5</v>
      </c>
      <c r="F1096" s="9">
        <f t="shared" si="174"/>
        <v>0.62931561969117522</v>
      </c>
      <c r="G1096" s="9">
        <f>CompoundDensity*F1096/10</f>
        <v>5.0261550597875092E-2</v>
      </c>
      <c r="H1096" s="11">
        <f>[1]!StoppingPower(Zb,Ab,B1096,Zt1_,ElossModel)/ft1_</f>
        <v>5.24952766</v>
      </c>
      <c r="I1096" s="11">
        <f>[1]!StoppingPower(Zb,Ab,B1096,Zt2_,ElossModel)/ft2_</f>
        <v>6.2036452799999999</v>
      </c>
      <c r="J1096" s="11">
        <f t="shared" si="175"/>
        <v>5.4880570649999996</v>
      </c>
      <c r="K1096" s="4">
        <f t="shared" si="176"/>
        <v>0.27583825785652333</v>
      </c>
      <c r="L1096" s="4">
        <f t="shared" si="172"/>
        <v>4.7624023602925248E-3</v>
      </c>
      <c r="M1096" s="5">
        <f t="shared" si="177"/>
        <v>696.48686213318956</v>
      </c>
      <c r="N1096" s="5">
        <f t="shared" si="178"/>
        <v>55.626316217991324</v>
      </c>
    </row>
    <row r="1097" spans="1:14" x14ac:dyDescent="0.25">
      <c r="A1097" s="2">
        <f t="shared" si="173"/>
        <v>5475</v>
      </c>
      <c r="B1097" s="6">
        <f t="shared" si="179"/>
        <v>94.828690253061865</v>
      </c>
      <c r="C1097" s="4">
        <f>[1]!Energy2Beta(B1097)</f>
        <v>0.41982852833272699</v>
      </c>
      <c r="D1097" s="4">
        <f t="shared" si="171"/>
        <v>0.12586039450886821</v>
      </c>
      <c r="E1097" s="2">
        <f t="shared" si="180"/>
        <v>5</v>
      </c>
      <c r="F1097" s="9">
        <f t="shared" si="174"/>
        <v>0.62930197254434106</v>
      </c>
      <c r="G1097" s="9">
        <f>CompoundDensity*F1097/10</f>
        <v>5.0260460641198892E-2</v>
      </c>
      <c r="H1097" s="11">
        <f>[1]!StoppingPower(Zb,Ab,B1097,Zt1_,ElossModel)/ft1_</f>
        <v>5.2497178341666668</v>
      </c>
      <c r="I1097" s="11">
        <f>[1]!StoppingPower(Zb,Ab,B1097,Zt2_,ElossModel)/ft2_</f>
        <v>6.20387208</v>
      </c>
      <c r="J1097" s="11">
        <f t="shared" si="175"/>
        <v>5.4882563956250001</v>
      </c>
      <c r="K1097" s="4">
        <f t="shared" si="176"/>
        <v>0.27584229456111842</v>
      </c>
      <c r="L1097" s="4">
        <f t="shared" si="172"/>
        <v>4.7624720547998819E-3</v>
      </c>
      <c r="M1097" s="5">
        <f t="shared" si="177"/>
        <v>697.1161641057339</v>
      </c>
      <c r="N1097" s="5">
        <f t="shared" si="178"/>
        <v>55.676576678632522</v>
      </c>
    </row>
    <row r="1098" spans="1:14" x14ac:dyDescent="0.25">
      <c r="A1098" s="2">
        <f t="shared" si="173"/>
        <v>5480</v>
      </c>
      <c r="B1098" s="6">
        <f t="shared" si="179"/>
        <v>94.823927781007072</v>
      </c>
      <c r="C1098" s="4">
        <f>[1]!Energy2Beta(B1098)</f>
        <v>0.41981942340427103</v>
      </c>
      <c r="D1098" s="4">
        <f t="shared" si="171"/>
        <v>0.12585766494236642</v>
      </c>
      <c r="E1098" s="2">
        <f t="shared" si="180"/>
        <v>5</v>
      </c>
      <c r="F1098" s="9">
        <f t="shared" si="174"/>
        <v>0.62928832471183205</v>
      </c>
      <c r="G1098" s="9">
        <f>CompoundDensity*F1098/10</f>
        <v>5.0259370629759895E-2</v>
      </c>
      <c r="H1098" s="11">
        <f>[1]!StoppingPower(Zb,Ab,B1098,Zt1_,ElossModel)/ft1_</f>
        <v>5.2498979991666666</v>
      </c>
      <c r="I1098" s="11">
        <f>[1]!StoppingPower(Zb,Ab,B1098,Zt2_,ElossModel)/ft2_</f>
        <v>6.2040988800000001</v>
      </c>
      <c r="J1098" s="11">
        <f t="shared" si="175"/>
        <v>5.4884482193749999</v>
      </c>
      <c r="K1098" s="4">
        <f t="shared" si="176"/>
        <v>0.27584595323981387</v>
      </c>
      <c r="L1098" s="4">
        <f t="shared" si="172"/>
        <v>4.7625352226149274E-3</v>
      </c>
      <c r="M1098" s="5">
        <f t="shared" si="177"/>
        <v>697.74545243044577</v>
      </c>
      <c r="N1098" s="5">
        <f t="shared" si="178"/>
        <v>55.726836049262282</v>
      </c>
    </row>
    <row r="1099" spans="1:14" x14ac:dyDescent="0.25">
      <c r="A1099" s="2">
        <f t="shared" si="173"/>
        <v>5485</v>
      </c>
      <c r="B1099" s="6">
        <f t="shared" si="179"/>
        <v>94.819165245784461</v>
      </c>
      <c r="C1099" s="4">
        <f>[1]!Energy2Beta(B1099)</f>
        <v>0.41981031803081958</v>
      </c>
      <c r="D1099" s="4">
        <f t="shared" si="171"/>
        <v>0.12585493524245941</v>
      </c>
      <c r="E1099" s="2">
        <f t="shared" si="180"/>
        <v>5</v>
      </c>
      <c r="F1099" s="9">
        <f t="shared" si="174"/>
        <v>0.62927467621229705</v>
      </c>
      <c r="G1099" s="9">
        <f>CompoundDensity*F1099/10</f>
        <v>5.0258280565047532E-2</v>
      </c>
      <c r="H1099" s="11">
        <f>[1]!StoppingPower(Zb,Ab,B1099,Zt1_,ElossModel)/ft1_</f>
        <v>5.2500881733333333</v>
      </c>
      <c r="I1099" s="11">
        <f>[1]!StoppingPower(Zb,Ab,B1099,Zt2_,ElossModel)/ft2_</f>
        <v>6.2043256799999993</v>
      </c>
      <c r="J1099" s="11">
        <f t="shared" si="175"/>
        <v>5.4886475499999996</v>
      </c>
      <c r="K1099" s="4">
        <f t="shared" si="176"/>
        <v>0.27584998849056075</v>
      </c>
      <c r="L1099" s="4">
        <f t="shared" si="172"/>
        <v>4.7626048920213051E-3</v>
      </c>
      <c r="M1099" s="5">
        <f t="shared" si="177"/>
        <v>698.37472710665804</v>
      </c>
      <c r="N1099" s="5">
        <f t="shared" si="178"/>
        <v>55.777094329827328</v>
      </c>
    </row>
    <row r="1100" spans="1:14" x14ac:dyDescent="0.25">
      <c r="A1100" s="2">
        <f t="shared" si="173"/>
        <v>5490</v>
      </c>
      <c r="B1100" s="6">
        <f t="shared" si="179"/>
        <v>94.814402640892439</v>
      </c>
      <c r="C1100" s="4">
        <f>[1]!Energy2Beta(B1100)</f>
        <v>0.41980121219990535</v>
      </c>
      <c r="D1100" s="4">
        <f t="shared" si="171"/>
        <v>0.12585220540540962</v>
      </c>
      <c r="E1100" s="2">
        <f t="shared" si="180"/>
        <v>5</v>
      </c>
      <c r="F1100" s="9">
        <f t="shared" si="174"/>
        <v>0.62926102702704811</v>
      </c>
      <c r="G1100" s="9">
        <f>CompoundDensity*F1100/10</f>
        <v>5.0257190445569255E-2</v>
      </c>
      <c r="H1100" s="11">
        <f>[1]!StoppingPower(Zb,Ab,B1100,Zt1_,ElossModel)/ft1_</f>
        <v>5.2502683383333331</v>
      </c>
      <c r="I1100" s="11">
        <f>[1]!StoppingPower(Zb,Ab,B1100,Zt2_,ElossModel)/ft2_</f>
        <v>6.2045474399999998</v>
      </c>
      <c r="J1100" s="11">
        <f t="shared" si="175"/>
        <v>5.48883811375</v>
      </c>
      <c r="K1100" s="4">
        <f t="shared" si="176"/>
        <v>0.27585358240763286</v>
      </c>
      <c r="L1100" s="4">
        <f t="shared" si="172"/>
        <v>4.7626669417140492E-3</v>
      </c>
      <c r="M1100" s="5">
        <f t="shared" si="177"/>
        <v>699.00398813368508</v>
      </c>
      <c r="N1100" s="5">
        <f t="shared" si="178"/>
        <v>55.827351520272899</v>
      </c>
    </row>
    <row r="1101" spans="1:14" x14ac:dyDescent="0.25">
      <c r="A1101" s="2">
        <f t="shared" si="173"/>
        <v>5495</v>
      </c>
      <c r="B1101" s="6">
        <f t="shared" si="179"/>
        <v>94.809639973950723</v>
      </c>
      <c r="C1101" s="4">
        <f>[1]!Energy2Beta(B1101)</f>
        <v>0.4197921059260597</v>
      </c>
      <c r="D1101" s="4">
        <f t="shared" si="171"/>
        <v>0.12584947543557343</v>
      </c>
      <c r="E1101" s="2">
        <f t="shared" si="180"/>
        <v>5</v>
      </c>
      <c r="F1101" s="9">
        <f t="shared" si="174"/>
        <v>0.62924737717786716</v>
      </c>
      <c r="G1101" s="9">
        <f>CompoundDensity*F1101/10</f>
        <v>5.0256100273064722E-2</v>
      </c>
      <c r="H1101" s="11">
        <f>[1]!StoppingPower(Zb,Ab,B1101,Zt1_,ElossModel)/ft1_</f>
        <v>5.2504585124999998</v>
      </c>
      <c r="I1101" s="11">
        <f>[1]!StoppingPower(Zb,Ab,B1101,Zt2_,ElossModel)/ft2_</f>
        <v>6.2047742399999999</v>
      </c>
      <c r="J1101" s="11">
        <f t="shared" si="175"/>
        <v>5.4890374443749996</v>
      </c>
      <c r="K1101" s="4">
        <f t="shared" si="176"/>
        <v>0.27585761620711691</v>
      </c>
      <c r="L1101" s="4">
        <f t="shared" si="172"/>
        <v>4.7627365860640862E-3</v>
      </c>
      <c r="M1101" s="5">
        <f t="shared" si="177"/>
        <v>699.63323551086296</v>
      </c>
      <c r="N1101" s="5">
        <f t="shared" si="178"/>
        <v>55.877607620545966</v>
      </c>
    </row>
    <row r="1102" spans="1:14" x14ac:dyDescent="0.25">
      <c r="A1102" s="2">
        <f t="shared" si="173"/>
        <v>5500</v>
      </c>
      <c r="B1102" s="6">
        <f t="shared" si="179"/>
        <v>94.804877237364664</v>
      </c>
      <c r="C1102" s="4">
        <f>[1]!Energy2Beta(B1102)</f>
        <v>0.41978299919472434</v>
      </c>
      <c r="D1102" s="4">
        <f t="shared" si="171"/>
        <v>0.12584674532858642</v>
      </c>
      <c r="E1102" s="2">
        <f t="shared" si="180"/>
        <v>5</v>
      </c>
      <c r="F1102" s="9">
        <f t="shared" si="174"/>
        <v>0.62923372664293209</v>
      </c>
      <c r="G1102" s="9">
        <f>CompoundDensity*F1102/10</f>
        <v>5.0255010045791061E-2</v>
      </c>
      <c r="H1102" s="11">
        <f>[1]!StoppingPower(Zb,Ab,B1102,Zt1_,ElossModel)/ft1_</f>
        <v>5.2506486866666666</v>
      </c>
      <c r="I1102" s="11">
        <f>[1]!StoppingPower(Zb,Ab,B1102,Zt2_,ElossModel)/ft2_</f>
        <v>6.20500104</v>
      </c>
      <c r="J1102" s="11">
        <f t="shared" si="175"/>
        <v>5.4892367750000002</v>
      </c>
      <c r="K1102" s="4">
        <f t="shared" si="176"/>
        <v>0.27586164927135076</v>
      </c>
      <c r="L1102" s="4">
        <f t="shared" si="172"/>
        <v>4.7628062177198826E-3</v>
      </c>
      <c r="M1102" s="5">
        <f t="shared" si="177"/>
        <v>700.26246923750591</v>
      </c>
      <c r="N1102" s="5">
        <f t="shared" si="178"/>
        <v>55.927862630591754</v>
      </c>
    </row>
    <row r="1103" spans="1:14" x14ac:dyDescent="0.25">
      <c r="A1103" s="2">
        <f t="shared" si="173"/>
        <v>5505</v>
      </c>
      <c r="B1103" s="6">
        <f t="shared" si="179"/>
        <v>94.800114431146937</v>
      </c>
      <c r="C1103" s="4">
        <f>[1]!Energy2Beta(B1103)</f>
        <v>0.41977389200588622</v>
      </c>
      <c r="D1103" s="4">
        <f t="shared" si="171"/>
        <v>0.12584401508444462</v>
      </c>
      <c r="E1103" s="2">
        <f t="shared" si="180"/>
        <v>5</v>
      </c>
      <c r="F1103" s="9">
        <f t="shared" si="174"/>
        <v>0.62922007542222314</v>
      </c>
      <c r="G1103" s="9">
        <f>CompoundDensity*F1103/10</f>
        <v>5.0253919763746692E-2</v>
      </c>
      <c r="H1103" s="11">
        <f>[1]!StoppingPower(Zb,Ab,B1103,Zt1_,ElossModel)/ft1_</f>
        <v>5.2508288516666664</v>
      </c>
      <c r="I1103" s="11">
        <f>[1]!StoppingPower(Zb,Ab,B1103,Zt2_,ElossModel)/ft2_</f>
        <v>6.2052278399999992</v>
      </c>
      <c r="J1103" s="11">
        <f t="shared" si="175"/>
        <v>5.4894285987499991</v>
      </c>
      <c r="K1103" s="4">
        <f t="shared" si="176"/>
        <v>0.27586530435039891</v>
      </c>
      <c r="L1103" s="4">
        <f t="shared" si="172"/>
        <v>4.7628693233863015E-3</v>
      </c>
      <c r="M1103" s="5">
        <f t="shared" si="177"/>
        <v>700.89168931292818</v>
      </c>
      <c r="N1103" s="5">
        <f t="shared" si="178"/>
        <v>55.978116550355502</v>
      </c>
    </row>
    <row r="1104" spans="1:14" x14ac:dyDescent="0.25">
      <c r="A1104" s="2">
        <f t="shared" si="173"/>
        <v>5510</v>
      </c>
      <c r="B1104" s="6">
        <f t="shared" si="179"/>
        <v>94.795351561823551</v>
      </c>
      <c r="C1104" s="4">
        <f>[1]!Energy2Beta(B1104)</f>
        <v>0.41976478437198733</v>
      </c>
      <c r="D1104" s="4">
        <f t="shared" si="171"/>
        <v>0.12584128470687808</v>
      </c>
      <c r="E1104" s="2">
        <f t="shared" si="180"/>
        <v>5</v>
      </c>
      <c r="F1104" s="9">
        <f t="shared" si="174"/>
        <v>0.62920642353439038</v>
      </c>
      <c r="G1104" s="9">
        <f>CompoundDensity*F1104/10</f>
        <v>5.0252829428421152E-2</v>
      </c>
      <c r="H1104" s="11">
        <f>[1]!StoppingPower(Zb,Ab,B1104,Zt1_,ElossModel)/ft1_</f>
        <v>5.2510190258333331</v>
      </c>
      <c r="I1104" s="11">
        <f>[1]!StoppingPower(Zb,Ab,B1104,Zt2_,ElossModel)/ft2_</f>
        <v>6.2054546400000001</v>
      </c>
      <c r="J1104" s="11">
        <f t="shared" si="175"/>
        <v>5.4896279293749997</v>
      </c>
      <c r="K1104" s="4">
        <f t="shared" si="176"/>
        <v>0.27586933596037866</v>
      </c>
      <c r="L1104" s="4">
        <f t="shared" si="172"/>
        <v>4.7629389299341119E-3</v>
      </c>
      <c r="M1104" s="5">
        <f t="shared" si="177"/>
        <v>701.52089573646253</v>
      </c>
      <c r="N1104" s="5">
        <f t="shared" si="178"/>
        <v>56.028369379783925</v>
      </c>
    </row>
    <row r="1105" spans="1:14" x14ac:dyDescent="0.25">
      <c r="A1105" s="2">
        <f t="shared" si="173"/>
        <v>5515</v>
      </c>
      <c r="B1105" s="6">
        <f t="shared" si="179"/>
        <v>94.790588622893623</v>
      </c>
      <c r="C1105" s="4">
        <f>[1]!Energy2Beta(B1105)</f>
        <v>0.41975567628055865</v>
      </c>
      <c r="D1105" s="4">
        <f t="shared" si="171"/>
        <v>0.12583855419214868</v>
      </c>
      <c r="E1105" s="2">
        <f t="shared" si="180"/>
        <v>5</v>
      </c>
      <c r="F1105" s="9">
        <f t="shared" si="174"/>
        <v>0.62919277096074344</v>
      </c>
      <c r="G1105" s="9">
        <f>CompoundDensity*F1105/10</f>
        <v>5.0251739038321697E-2</v>
      </c>
      <c r="H1105" s="11">
        <f>[1]!StoppingPower(Zb,Ab,B1105,Zt1_,ElossModel)/ft1_</f>
        <v>5.2511991908333329</v>
      </c>
      <c r="I1105" s="11">
        <f>[1]!StoppingPower(Zb,Ab,B1105,Zt2_,ElossModel)/ft2_</f>
        <v>6.2056763999999998</v>
      </c>
      <c r="J1105" s="11">
        <f t="shared" si="175"/>
        <v>5.489818493125</v>
      </c>
      <c r="K1105" s="4">
        <f t="shared" si="176"/>
        <v>0.27587292628426996</v>
      </c>
      <c r="L1105" s="4">
        <f t="shared" si="172"/>
        <v>4.7630009175898737E-3</v>
      </c>
      <c r="M1105" s="5">
        <f t="shared" si="177"/>
        <v>702.15008850742333</v>
      </c>
      <c r="N1105" s="5">
        <f t="shared" si="178"/>
        <v>56.078621118822248</v>
      </c>
    </row>
    <row r="1106" spans="1:14" x14ac:dyDescent="0.25">
      <c r="A1106" s="2">
        <f t="shared" si="173"/>
        <v>5520</v>
      </c>
      <c r="B1106" s="6">
        <f t="shared" si="179"/>
        <v>94.785825621976031</v>
      </c>
      <c r="C1106" s="4">
        <f>[1]!Energy2Beta(B1106)</f>
        <v>0.4197465677461335</v>
      </c>
      <c r="D1106" s="4">
        <f t="shared" si="171"/>
        <v>0.12583582354461337</v>
      </c>
      <c r="E1106" s="2">
        <f t="shared" si="180"/>
        <v>5</v>
      </c>
      <c r="F1106" s="9">
        <f t="shared" si="174"/>
        <v>0.62917911772306678</v>
      </c>
      <c r="G1106" s="9">
        <f>CompoundDensity*F1106/10</f>
        <v>5.0250648595188172E-2</v>
      </c>
      <c r="H1106" s="11">
        <f>[1]!StoppingPower(Zb,Ab,B1106,Zt1_,ElossModel)/ft1_</f>
        <v>5.2513893649999996</v>
      </c>
      <c r="I1106" s="11">
        <f>[1]!StoppingPower(Zb,Ab,B1106,Zt2_,ElossModel)/ft2_</f>
        <v>6.2059031999999998</v>
      </c>
      <c r="J1106" s="11">
        <f t="shared" si="175"/>
        <v>5.4900178237499997</v>
      </c>
      <c r="K1106" s="4">
        <f t="shared" si="176"/>
        <v>0.27587695644258092</v>
      </c>
      <c r="L1106" s="4">
        <f t="shared" si="172"/>
        <v>4.7630704990743343E-3</v>
      </c>
      <c r="M1106" s="5">
        <f t="shared" si="177"/>
        <v>702.77926762514642</v>
      </c>
      <c r="N1106" s="5">
        <f t="shared" si="178"/>
        <v>56.128871767417436</v>
      </c>
    </row>
    <row r="1107" spans="1:14" x14ac:dyDescent="0.25">
      <c r="A1107" s="2">
        <f t="shared" si="173"/>
        <v>5525</v>
      </c>
      <c r="B1107" s="6">
        <f t="shared" si="179"/>
        <v>94.78106255147695</v>
      </c>
      <c r="C1107" s="4">
        <f>[1]!Energy2Beta(B1107)</f>
        <v>0.41973745875415247</v>
      </c>
      <c r="D1107" s="4">
        <f t="shared" si="171"/>
        <v>0.12583309275990737</v>
      </c>
      <c r="E1107" s="2">
        <f t="shared" si="180"/>
        <v>5</v>
      </c>
      <c r="F1107" s="9">
        <f t="shared" si="174"/>
        <v>0.62916546379953686</v>
      </c>
      <c r="G1107" s="9">
        <f>CompoundDensity*F1107/10</f>
        <v>5.0249558097277616E-2</v>
      </c>
      <c r="H1107" s="11">
        <f>[1]!StoppingPower(Zb,Ab,B1107,Zt1_,ElossModel)/ft1_</f>
        <v>5.2515795391666664</v>
      </c>
      <c r="I1107" s="11">
        <f>[1]!StoppingPower(Zb,Ab,B1107,Zt2_,ElossModel)/ft2_</f>
        <v>6.2061299999999999</v>
      </c>
      <c r="J1107" s="11">
        <f t="shared" si="175"/>
        <v>5.4902171543749994</v>
      </c>
      <c r="K1107" s="4">
        <f t="shared" si="176"/>
        <v>0.27588098586543675</v>
      </c>
      <c r="L1107" s="4">
        <f t="shared" si="172"/>
        <v>4.7631400678610145E-3</v>
      </c>
      <c r="M1107" s="5">
        <f t="shared" si="177"/>
        <v>703.40843308894591</v>
      </c>
      <c r="N1107" s="5">
        <f t="shared" si="178"/>
        <v>56.179121325514714</v>
      </c>
    </row>
    <row r="1108" spans="1:14" x14ac:dyDescent="0.25">
      <c r="A1108" s="2">
        <f t="shared" si="173"/>
        <v>5530</v>
      </c>
      <c r="B1108" s="6">
        <f t="shared" si="179"/>
        <v>94.776299411409084</v>
      </c>
      <c r="C1108" s="4">
        <f>[1]!Energy2Beta(B1108)</f>
        <v>0.41972834930460268</v>
      </c>
      <c r="D1108" s="4">
        <f t="shared" si="171"/>
        <v>0.12583036183802684</v>
      </c>
      <c r="E1108" s="2">
        <f t="shared" si="180"/>
        <v>5</v>
      </c>
      <c r="F1108" s="9">
        <f t="shared" si="174"/>
        <v>0.62915180919013425</v>
      </c>
      <c r="G1108" s="9">
        <f>CompoundDensity*F1108/10</f>
        <v>5.0248467544588449E-2</v>
      </c>
      <c r="H1108" s="11">
        <f>[1]!StoppingPower(Zb,Ab,B1108,Zt1_,ElossModel)/ft1_</f>
        <v>5.2517597041666662</v>
      </c>
      <c r="I1108" s="11">
        <f>[1]!StoppingPower(Zb,Ab,B1108,Zt2_,ElossModel)/ft2_</f>
        <v>6.2063568</v>
      </c>
      <c r="J1108" s="11">
        <f t="shared" si="175"/>
        <v>5.4904089781250001</v>
      </c>
      <c r="K1108" s="4">
        <f t="shared" si="176"/>
        <v>0.27588463734383112</v>
      </c>
      <c r="L1108" s="4">
        <f t="shared" si="172"/>
        <v>4.7632031113614311E-3</v>
      </c>
      <c r="M1108" s="5">
        <f t="shared" si="177"/>
        <v>704.03758489813606</v>
      </c>
      <c r="N1108" s="5">
        <f t="shared" si="178"/>
        <v>56.229369793059305</v>
      </c>
    </row>
    <row r="1109" spans="1:14" x14ac:dyDescent="0.25">
      <c r="A1109" s="2">
        <f t="shared" si="173"/>
        <v>5535</v>
      </c>
      <c r="B1109" s="6">
        <f t="shared" si="179"/>
        <v>94.771536208297718</v>
      </c>
      <c r="C1109" s="4">
        <f>[1]!Energy2Beta(B1109)</f>
        <v>0.41971923940992611</v>
      </c>
      <c r="D1109" s="4">
        <f t="shared" si="171"/>
        <v>0.12582763078270176</v>
      </c>
      <c r="E1109" s="2">
        <f t="shared" si="180"/>
        <v>5</v>
      </c>
      <c r="F1109" s="9">
        <f t="shared" si="174"/>
        <v>0.6291381539135088</v>
      </c>
      <c r="G1109" s="9">
        <f>CompoundDensity*F1109/10</f>
        <v>5.0247376938610214E-2</v>
      </c>
      <c r="H1109" s="11">
        <f>[1]!StoppingPower(Zb,Ab,B1109,Zt1_,ElossModel)/ft1_</f>
        <v>5.2519498783333329</v>
      </c>
      <c r="I1109" s="11">
        <f>[1]!StoppingPower(Zb,Ab,B1109,Zt2_,ElossModel)/ft2_</f>
        <v>6.2065836000000001</v>
      </c>
      <c r="J1109" s="11">
        <f t="shared" si="175"/>
        <v>5.4906083087499997</v>
      </c>
      <c r="K1109" s="4">
        <f t="shared" si="176"/>
        <v>0.27588866531202638</v>
      </c>
      <c r="L1109" s="4">
        <f t="shared" si="172"/>
        <v>4.7632726550331074E-3</v>
      </c>
      <c r="M1109" s="5">
        <f t="shared" si="177"/>
        <v>704.66672305204952</v>
      </c>
      <c r="N1109" s="5">
        <f t="shared" si="178"/>
        <v>56.279617169997913</v>
      </c>
    </row>
    <row r="1110" spans="1:14" x14ac:dyDescent="0.25">
      <c r="A1110" s="2">
        <f t="shared" si="173"/>
        <v>5540</v>
      </c>
      <c r="B1110" s="6">
        <f t="shared" si="179"/>
        <v>94.766772935642692</v>
      </c>
      <c r="C1110" s="4">
        <f>[1]!Energy2Beta(B1110)</f>
        <v>0.41971012905765376</v>
      </c>
      <c r="D1110" s="4">
        <f t="shared" si="171"/>
        <v>0.12582489959019402</v>
      </c>
      <c r="E1110" s="2">
        <f t="shared" si="180"/>
        <v>5</v>
      </c>
      <c r="F1110" s="9">
        <f t="shared" si="174"/>
        <v>0.62912449795097014</v>
      </c>
      <c r="G1110" s="9">
        <f>CompoundDensity*F1110/10</f>
        <v>5.0246286277850126E-2</v>
      </c>
      <c r="H1110" s="11">
        <f>[1]!StoppingPower(Zb,Ab,B1110,Zt1_,ElossModel)/ft1_</f>
        <v>5.2521300433333336</v>
      </c>
      <c r="I1110" s="11">
        <f>[1]!StoppingPower(Zb,Ab,B1110,Zt2_,ElossModel)/ft2_</f>
        <v>6.2068103999999993</v>
      </c>
      <c r="J1110" s="11">
        <f t="shared" si="175"/>
        <v>5.4908001324999995</v>
      </c>
      <c r="K1110" s="4">
        <f t="shared" si="176"/>
        <v>0.27589231535205239</v>
      </c>
      <c r="L1110" s="4">
        <f t="shared" si="172"/>
        <v>4.7633356736998074E-3</v>
      </c>
      <c r="M1110" s="5">
        <f t="shared" si="177"/>
        <v>705.29584755000053</v>
      </c>
      <c r="N1110" s="5">
        <f t="shared" si="178"/>
        <v>56.32986345627576</v>
      </c>
    </row>
    <row r="1111" spans="1:14" x14ac:dyDescent="0.25">
      <c r="A1111" s="2">
        <f t="shared" si="173"/>
        <v>5545</v>
      </c>
      <c r="B1111" s="6">
        <f t="shared" si="179"/>
        <v>94.762009599968991</v>
      </c>
      <c r="C1111" s="4">
        <f>[1]!Energy2Beta(B1111)</f>
        <v>0.41970101826022838</v>
      </c>
      <c r="D1111" s="4">
        <f t="shared" si="171"/>
        <v>0.12582216826423387</v>
      </c>
      <c r="E1111" s="2">
        <f t="shared" si="180"/>
        <v>5</v>
      </c>
      <c r="F1111" s="9">
        <f t="shared" si="174"/>
        <v>0.62911084132116935</v>
      </c>
      <c r="G1111" s="9">
        <f>CompoundDensity*F1111/10</f>
        <v>5.0245195563797827E-2</v>
      </c>
      <c r="H1111" s="11">
        <f>[1]!StoppingPower(Zb,Ab,B1111,Zt1_,ElossModel)/ft1_</f>
        <v>5.2523202175000003</v>
      </c>
      <c r="I1111" s="11">
        <f>[1]!StoppingPower(Zb,Ab,B1111,Zt2_,ElossModel)/ft2_</f>
        <v>6.2070372000000003</v>
      </c>
      <c r="J1111" s="11">
        <f t="shared" si="175"/>
        <v>5.4909994631250001</v>
      </c>
      <c r="K1111" s="4">
        <f t="shared" si="176"/>
        <v>0.2758963418654245</v>
      </c>
      <c r="L1111" s="4">
        <f t="shared" si="172"/>
        <v>4.763405192253674E-3</v>
      </c>
      <c r="M1111" s="5">
        <f t="shared" si="177"/>
        <v>705.92495839132175</v>
      </c>
      <c r="N1111" s="5">
        <f t="shared" si="178"/>
        <v>56.380108651839556</v>
      </c>
    </row>
    <row r="1112" spans="1:14" x14ac:dyDescent="0.25">
      <c r="A1112" s="2">
        <f t="shared" si="173"/>
        <v>5550</v>
      </c>
      <c r="B1112" s="6">
        <f t="shared" si="179"/>
        <v>94.757246194776741</v>
      </c>
      <c r="C1112" s="4">
        <f>[1]!Energy2Beta(B1112)</f>
        <v>0.41969190700518144</v>
      </c>
      <c r="D1112" s="4">
        <f t="shared" si="171"/>
        <v>0.12581943680108335</v>
      </c>
      <c r="E1112" s="2">
        <f t="shared" si="180"/>
        <v>5</v>
      </c>
      <c r="F1112" s="9">
        <f t="shared" si="174"/>
        <v>0.6290971840054167</v>
      </c>
      <c r="G1112" s="9">
        <f>CompoundDensity*F1112/10</f>
        <v>5.0244104794960623E-2</v>
      </c>
      <c r="H1112" s="11">
        <f>[1]!StoppingPower(Zb,Ab,B1112,Zt1_,ElossModel)/ft1_</f>
        <v>5.2525103916666662</v>
      </c>
      <c r="I1112" s="11">
        <f>[1]!StoppingPower(Zb,Ab,B1112,Zt2_,ElossModel)/ft2_</f>
        <v>6.2072589599999999</v>
      </c>
      <c r="J1112" s="11">
        <f t="shared" si="175"/>
        <v>5.4911975337499994</v>
      </c>
      <c r="K1112" s="4">
        <f t="shared" si="176"/>
        <v>0.27590030433556428</v>
      </c>
      <c r="L1112" s="4">
        <f t="shared" si="172"/>
        <v>4.7634736050884011E-3</v>
      </c>
      <c r="M1112" s="5">
        <f t="shared" si="177"/>
        <v>706.5540555753272</v>
      </c>
      <c r="N1112" s="5">
        <f t="shared" si="178"/>
        <v>56.43035275663452</v>
      </c>
    </row>
    <row r="1113" spans="1:14" x14ac:dyDescent="0.25">
      <c r="A1113" s="2">
        <f t="shared" si="173"/>
        <v>5555</v>
      </c>
      <c r="B1113" s="6">
        <f t="shared" si="179"/>
        <v>94.752482721171646</v>
      </c>
      <c r="C1113" s="4">
        <f>[1]!Energy2Beta(B1113)</f>
        <v>0.41968279529458941</v>
      </c>
      <c r="D1113" s="4">
        <f t="shared" si="171"/>
        <v>0.12581670520136495</v>
      </c>
      <c r="E1113" s="2">
        <f t="shared" si="180"/>
        <v>5</v>
      </c>
      <c r="F1113" s="9">
        <f t="shared" si="174"/>
        <v>0.62908352600682482</v>
      </c>
      <c r="G1113" s="9">
        <f>CompoundDensity*F1113/10</f>
        <v>5.0243013971587078E-2</v>
      </c>
      <c r="H1113" s="11">
        <f>[1]!StoppingPower(Zb,Ab,B1113,Zt1_,ElossModel)/ft1_</f>
        <v>5.2526905566666668</v>
      </c>
      <c r="I1113" s="11">
        <f>[1]!StoppingPower(Zb,Ab,B1113,Zt2_,ElossModel)/ft2_</f>
        <v>6.20748576</v>
      </c>
      <c r="J1113" s="11">
        <f t="shared" si="175"/>
        <v>5.4913893575000001</v>
      </c>
      <c r="K1113" s="4">
        <f t="shared" si="176"/>
        <v>0.27590395221229708</v>
      </c>
      <c r="L1113" s="4">
        <f t="shared" si="172"/>
        <v>4.7635365864054143E-3</v>
      </c>
      <c r="M1113" s="5">
        <f t="shared" si="177"/>
        <v>707.18313910133406</v>
      </c>
      <c r="N1113" s="5">
        <f t="shared" si="178"/>
        <v>56.480595770606108</v>
      </c>
    </row>
    <row r="1114" spans="1:14" x14ac:dyDescent="0.25">
      <c r="A1114" s="2">
        <f t="shared" si="173"/>
        <v>5560</v>
      </c>
      <c r="B1114" s="6">
        <f t="shared" si="179"/>
        <v>94.747719184585236</v>
      </c>
      <c r="C1114" s="4">
        <f>[1]!Energy2Beta(B1114)</f>
        <v>0.41967368313880521</v>
      </c>
      <c r="D1114" s="4">
        <f t="shared" si="171"/>
        <v>0.12581397346818241</v>
      </c>
      <c r="E1114" s="2">
        <f t="shared" si="180"/>
        <v>5</v>
      </c>
      <c r="F1114" s="9">
        <f t="shared" si="174"/>
        <v>0.62906986734091208</v>
      </c>
      <c r="G1114" s="9">
        <f>CompoundDensity*F1114/10</f>
        <v>5.0241923094916631E-2</v>
      </c>
      <c r="H1114" s="11">
        <f>[1]!StoppingPower(Zb,Ab,B1114,Zt1_,ElossModel)/ft1_</f>
        <v>5.2528807308333336</v>
      </c>
      <c r="I1114" s="11">
        <f>[1]!StoppingPower(Zb,Ab,B1114,Zt2_,ElossModel)/ft2_</f>
        <v>6.20771256</v>
      </c>
      <c r="J1114" s="11">
        <f t="shared" si="175"/>
        <v>5.4915886881250007</v>
      </c>
      <c r="K1114" s="4">
        <f t="shared" si="176"/>
        <v>0.27590797653769039</v>
      </c>
      <c r="L1114" s="4">
        <f t="shared" si="172"/>
        <v>4.7636060671833909E-3</v>
      </c>
      <c r="M1114" s="5">
        <f t="shared" si="177"/>
        <v>707.81220896867501</v>
      </c>
      <c r="N1114" s="5">
        <f t="shared" si="178"/>
        <v>56.530837693701024</v>
      </c>
    </row>
    <row r="1115" spans="1:14" x14ac:dyDescent="0.25">
      <c r="A1115" s="2">
        <f t="shared" si="173"/>
        <v>5565</v>
      </c>
      <c r="B1115" s="6">
        <f t="shared" si="179"/>
        <v>94.74295557851805</v>
      </c>
      <c r="C1115" s="4">
        <f>[1]!Energy2Beta(B1115)</f>
        <v>0.41966457052535927</v>
      </c>
      <c r="D1115" s="4">
        <f t="shared" si="171"/>
        <v>0.12581124159779747</v>
      </c>
      <c r="E1115" s="2">
        <f t="shared" si="180"/>
        <v>5</v>
      </c>
      <c r="F1115" s="9">
        <f t="shared" si="174"/>
        <v>0.62905620798898731</v>
      </c>
      <c r="G1115" s="9">
        <f>CompoundDensity*F1115/10</f>
        <v>5.0240832163456449E-2</v>
      </c>
      <c r="H1115" s="11">
        <f>[1]!StoppingPower(Zb,Ab,B1115,Zt1_,ElossModel)/ft1_</f>
        <v>5.2530709050000004</v>
      </c>
      <c r="I1115" s="11">
        <f>[1]!StoppingPower(Zb,Ab,B1115,Zt2_,ElossModel)/ft2_</f>
        <v>6.2079393600000001</v>
      </c>
      <c r="J1115" s="11">
        <f t="shared" si="175"/>
        <v>5.4917880187500003</v>
      </c>
      <c r="K1115" s="4">
        <f t="shared" si="176"/>
        <v>0.27591200012729977</v>
      </c>
      <c r="L1115" s="4">
        <f t="shared" si="172"/>
        <v>4.763675535257912E-3</v>
      </c>
      <c r="M1115" s="5">
        <f t="shared" si="177"/>
        <v>708.44126517666405</v>
      </c>
      <c r="N1115" s="5">
        <f t="shared" si="178"/>
        <v>56.581078525864477</v>
      </c>
    </row>
    <row r="1116" spans="1:14" x14ac:dyDescent="0.25">
      <c r="A1116" s="2">
        <f t="shared" si="173"/>
        <v>5570</v>
      </c>
      <c r="B1116" s="6">
        <f t="shared" si="179"/>
        <v>94.738191902982791</v>
      </c>
      <c r="C1116" s="4">
        <f>[1]!Energy2Beta(B1116)</f>
        <v>0.41965545745423805</v>
      </c>
      <c r="D1116" s="4">
        <f t="shared" si="171"/>
        <v>0.12580850959020604</v>
      </c>
      <c r="E1116" s="2">
        <f t="shared" si="180"/>
        <v>5</v>
      </c>
      <c r="F1116" s="9">
        <f t="shared" si="174"/>
        <v>0.62904254795103021</v>
      </c>
      <c r="G1116" s="9">
        <f>CompoundDensity*F1116/10</f>
        <v>5.0239741177204936E-2</v>
      </c>
      <c r="H1116" s="11">
        <f>[1]!StoppingPower(Zb,Ab,B1116,Zt1_,ElossModel)/ft1_</f>
        <v>5.2532510700000001</v>
      </c>
      <c r="I1116" s="11">
        <f>[1]!StoppingPower(Zb,Ab,B1116,Zt2_,ElossModel)/ft2_</f>
        <v>6.2081661600000002</v>
      </c>
      <c r="J1116" s="11">
        <f t="shared" si="175"/>
        <v>5.4919798425000002</v>
      </c>
      <c r="K1116" s="4">
        <f t="shared" si="176"/>
        <v>0.27591564583762673</v>
      </c>
      <c r="L1116" s="4">
        <f t="shared" si="172"/>
        <v>4.7637384791714976E-3</v>
      </c>
      <c r="M1116" s="5">
        <f t="shared" si="177"/>
        <v>709.07030772461508</v>
      </c>
      <c r="N1116" s="5">
        <f t="shared" si="178"/>
        <v>56.631318267041685</v>
      </c>
    </row>
    <row r="1117" spans="1:14" x14ac:dyDescent="0.25">
      <c r="A1117" s="2">
        <f t="shared" si="173"/>
        <v>5575</v>
      </c>
      <c r="B1117" s="6">
        <f t="shared" si="179"/>
        <v>94.733428164503621</v>
      </c>
      <c r="C1117" s="4">
        <f>[1]!Energy2Beta(B1117)</f>
        <v>0.41964634393788491</v>
      </c>
      <c r="D1117" s="4">
        <f t="shared" si="171"/>
        <v>0.12580577744913851</v>
      </c>
      <c r="E1117" s="2">
        <f t="shared" si="180"/>
        <v>5</v>
      </c>
      <c r="F1117" s="9">
        <f t="shared" si="174"/>
        <v>0.62902888724569261</v>
      </c>
      <c r="G1117" s="9">
        <f>CompoundDensity*F1117/10</f>
        <v>5.0238650137651733E-2</v>
      </c>
      <c r="H1117" s="11">
        <f>[1]!StoppingPower(Zb,Ab,B1117,Zt1_,ElossModel)/ft1_</f>
        <v>5.2534412441666669</v>
      </c>
      <c r="I1117" s="11">
        <f>[1]!StoppingPower(Zb,Ab,B1117,Zt2_,ElossModel)/ft2_</f>
        <v>6.2083929599999994</v>
      </c>
      <c r="J1117" s="11">
        <f t="shared" si="175"/>
        <v>5.4921791731250007</v>
      </c>
      <c r="K1117" s="4">
        <f t="shared" si="176"/>
        <v>0.2759196679719243</v>
      </c>
      <c r="L1117" s="4">
        <f t="shared" si="172"/>
        <v>4.7638079221197713E-3</v>
      </c>
      <c r="M1117" s="5">
        <f t="shared" si="177"/>
        <v>709.69933661186076</v>
      </c>
      <c r="N1117" s="5">
        <f t="shared" si="178"/>
        <v>56.681556917179336</v>
      </c>
    </row>
    <row r="1118" spans="1:14" x14ac:dyDescent="0.25">
      <c r="A1118" s="2">
        <f t="shared" si="173"/>
        <v>5580</v>
      </c>
      <c r="B1118" s="6">
        <f t="shared" si="179"/>
        <v>94.728664356581504</v>
      </c>
      <c r="C1118" s="4">
        <f>[1]!Energy2Beta(B1118)</f>
        <v>0.41963722996383013</v>
      </c>
      <c r="D1118" s="4">
        <f t="shared" si="171"/>
        <v>0.12580304517085664</v>
      </c>
      <c r="E1118" s="2">
        <f t="shared" si="180"/>
        <v>5</v>
      </c>
      <c r="F1118" s="9">
        <f t="shared" si="174"/>
        <v>0.62901522585428316</v>
      </c>
      <c r="G1118" s="9">
        <f>CompoundDensity*F1118/10</f>
        <v>5.0237559043304035E-2</v>
      </c>
      <c r="H1118" s="11">
        <f>[1]!StoppingPower(Zb,Ab,B1118,Zt1_,ElossModel)/ft1_</f>
        <v>5.2536214091666666</v>
      </c>
      <c r="I1118" s="11">
        <f>[1]!StoppingPower(Zb,Ab,B1118,Zt2_,ElossModel)/ft2_</f>
        <v>6.2086197599999995</v>
      </c>
      <c r="J1118" s="11">
        <f t="shared" si="175"/>
        <v>5.4923709968749996</v>
      </c>
      <c r="K1118" s="4">
        <f t="shared" si="176"/>
        <v>0.27592331224323846</v>
      </c>
      <c r="L1118" s="4">
        <f t="shared" si="172"/>
        <v>4.7638708411885146E-3</v>
      </c>
      <c r="M1118" s="5">
        <f t="shared" si="177"/>
        <v>710.32835183771499</v>
      </c>
      <c r="N1118" s="5">
        <f t="shared" si="178"/>
        <v>56.731794476222639</v>
      </c>
    </row>
    <row r="1119" spans="1:14" x14ac:dyDescent="0.25">
      <c r="A1119" s="2">
        <f t="shared" si="173"/>
        <v>5585</v>
      </c>
      <c r="B1119" s="6">
        <f t="shared" si="179"/>
        <v>94.723900485740316</v>
      </c>
      <c r="C1119" s="4">
        <f>[1]!Energy2Beta(B1119)</f>
        <v>0.41962811554451773</v>
      </c>
      <c r="D1119" s="4">
        <f t="shared" si="171"/>
        <v>0.12580031275909098</v>
      </c>
      <c r="E1119" s="2">
        <f t="shared" si="180"/>
        <v>5</v>
      </c>
      <c r="F1119" s="9">
        <f t="shared" si="174"/>
        <v>0.62900156379545491</v>
      </c>
      <c r="G1119" s="9">
        <f>CompoundDensity*F1119/10</f>
        <v>5.0236467895651594E-2</v>
      </c>
      <c r="H1119" s="11">
        <f>[1]!StoppingPower(Zb,Ab,B1119,Zt1_,ElossModel)/ft1_</f>
        <v>5.2538115833333325</v>
      </c>
      <c r="I1119" s="11">
        <f>[1]!StoppingPower(Zb,Ab,B1119,Zt2_,ElossModel)/ft2_</f>
        <v>6.2088465600000005</v>
      </c>
      <c r="J1119" s="11">
        <f t="shared" si="175"/>
        <v>5.4925703274999993</v>
      </c>
      <c r="K1119" s="4">
        <f t="shared" si="176"/>
        <v>0.27592733292206229</v>
      </c>
      <c r="L1119" s="4">
        <f t="shared" si="172"/>
        <v>4.7639402590077444E-3</v>
      </c>
      <c r="M1119" s="5">
        <f t="shared" si="177"/>
        <v>710.95735340151043</v>
      </c>
      <c r="N1119" s="5">
        <f t="shared" si="178"/>
        <v>56.78203094411829</v>
      </c>
    </row>
    <row r="1120" spans="1:14" x14ac:dyDescent="0.25">
      <c r="A1120" s="2">
        <f t="shared" si="173"/>
        <v>5590</v>
      </c>
      <c r="B1120" s="6">
        <f t="shared" si="179"/>
        <v>94.719136545481305</v>
      </c>
      <c r="C1120" s="4">
        <f>[1]!Energy2Beta(B1120)</f>
        <v>0.41961900066747693</v>
      </c>
      <c r="D1120" s="4">
        <f t="shared" si="171"/>
        <v>0.1257975802101029</v>
      </c>
      <c r="E1120" s="2">
        <f t="shared" si="180"/>
        <v>5</v>
      </c>
      <c r="F1120" s="9">
        <f t="shared" si="174"/>
        <v>0.6289879010505145</v>
      </c>
      <c r="G1120" s="9">
        <f>CompoundDensity*F1120/10</f>
        <v>5.0235376693201439E-2</v>
      </c>
      <c r="H1120" s="11">
        <f>[1]!StoppingPower(Zb,Ab,B1120,Zt1_,ElossModel)/ft1_</f>
        <v>5.2540017574999993</v>
      </c>
      <c r="I1120" s="11">
        <f>[1]!StoppingPower(Zb,Ab,B1120,Zt2_,ElossModel)/ft2_</f>
        <v>6.2090683200000001</v>
      </c>
      <c r="J1120" s="11">
        <f t="shared" si="175"/>
        <v>5.4927683981249995</v>
      </c>
      <c r="K1120" s="4">
        <f t="shared" si="176"/>
        <v>0.27593128956832202</v>
      </c>
      <c r="L1120" s="4">
        <f t="shared" si="172"/>
        <v>4.7640085712920251E-3</v>
      </c>
      <c r="M1120" s="5">
        <f t="shared" si="177"/>
        <v>711.58634130256098</v>
      </c>
      <c r="N1120" s="5">
        <f t="shared" si="178"/>
        <v>56.832266320811492</v>
      </c>
    </row>
    <row r="1121" spans="1:14" x14ac:dyDescent="0.25">
      <c r="A1121" s="2">
        <f t="shared" si="173"/>
        <v>5595</v>
      </c>
      <c r="B1121" s="6">
        <f t="shared" si="179"/>
        <v>94.71437253691002</v>
      </c>
      <c r="C1121" s="4">
        <f>[1]!Energy2Beta(B1121)</f>
        <v>0.41960988533478544</v>
      </c>
      <c r="D1121" s="4">
        <f t="shared" si="171"/>
        <v>0.12579484752451534</v>
      </c>
      <c r="E1121" s="2">
        <f t="shared" si="180"/>
        <v>5</v>
      </c>
      <c r="F1121" s="9">
        <f t="shared" si="174"/>
        <v>0.62897423762257665</v>
      </c>
      <c r="G1121" s="9">
        <f>CompoundDensity*F1121/10</f>
        <v>5.0234285436202328E-2</v>
      </c>
      <c r="H1121" s="11">
        <f>[1]!StoppingPower(Zb,Ab,B1121,Zt1_,ElossModel)/ft1_</f>
        <v>5.2541819224999999</v>
      </c>
      <c r="I1121" s="11">
        <f>[1]!StoppingPower(Zb,Ab,B1121,Zt2_,ElossModel)/ft2_</f>
        <v>6.2092951199999993</v>
      </c>
      <c r="J1121" s="11">
        <f t="shared" si="175"/>
        <v>5.4929602218750002</v>
      </c>
      <c r="K1121" s="4">
        <f t="shared" si="176"/>
        <v>0.27593493167537403</v>
      </c>
      <c r="L1121" s="4">
        <f t="shared" si="172"/>
        <v>4.764071452994352E-3</v>
      </c>
      <c r="M1121" s="5">
        <f t="shared" si="177"/>
        <v>712.21531554018361</v>
      </c>
      <c r="N1121" s="5">
        <f t="shared" si="178"/>
        <v>56.882500606247696</v>
      </c>
    </row>
    <row r="1122" spans="1:14" x14ac:dyDescent="0.25">
      <c r="A1122" s="2">
        <f t="shared" si="173"/>
        <v>5600</v>
      </c>
      <c r="B1122" s="6">
        <f t="shared" si="179"/>
        <v>94.709608465457023</v>
      </c>
      <c r="C1122" s="4">
        <f>[1]!Energy2Beta(B1122)</f>
        <v>0.4196007695567967</v>
      </c>
      <c r="D1122" s="4">
        <f t="shared" si="171"/>
        <v>0.12579211470543208</v>
      </c>
      <c r="E1122" s="2">
        <f t="shared" si="180"/>
        <v>5</v>
      </c>
      <c r="F1122" s="9">
        <f t="shared" si="174"/>
        <v>0.62896057352716039</v>
      </c>
      <c r="G1122" s="9">
        <f>CompoundDensity*F1122/10</f>
        <v>5.0233194125893721E-2</v>
      </c>
      <c r="H1122" s="11">
        <f>[1]!StoppingPower(Zb,Ab,B1122,Zt1_,ElossModel)/ft1_</f>
        <v>5.2543720966666667</v>
      </c>
      <c r="I1122" s="11">
        <f>[1]!StoppingPower(Zb,Ab,B1122,Zt2_,ElossModel)/ft2_</f>
        <v>6.2095219199999994</v>
      </c>
      <c r="J1122" s="11">
        <f t="shared" si="175"/>
        <v>5.4931595524999999</v>
      </c>
      <c r="K1122" s="4">
        <f t="shared" si="176"/>
        <v>0.27593895016523995</v>
      </c>
      <c r="L1122" s="4">
        <f t="shared" si="172"/>
        <v>4.7641408330207887E-3</v>
      </c>
      <c r="M1122" s="5">
        <f t="shared" si="177"/>
        <v>712.84427611371075</v>
      </c>
      <c r="N1122" s="5">
        <f t="shared" si="178"/>
        <v>56.93273380037359</v>
      </c>
    </row>
    <row r="1123" spans="1:14" x14ac:dyDescent="0.25">
      <c r="A1123" s="2">
        <f t="shared" si="173"/>
        <v>5605</v>
      </c>
      <c r="B1123" s="6">
        <f t="shared" si="179"/>
        <v>94.704844324624005</v>
      </c>
      <c r="C1123" s="4">
        <f>[1]!Energy2Beta(B1123)</f>
        <v>0.41959165332103987</v>
      </c>
      <c r="D1123" s="4">
        <f t="shared" si="171"/>
        <v>0.12578938174911455</v>
      </c>
      <c r="E1123" s="2">
        <f t="shared" si="180"/>
        <v>5</v>
      </c>
      <c r="F1123" s="9">
        <f t="shared" si="174"/>
        <v>0.6289469087455728</v>
      </c>
      <c r="G1123" s="9">
        <f>CompoundDensity*F1123/10</f>
        <v>5.023210276078266E-2</v>
      </c>
      <c r="H1123" s="11">
        <f>[1]!StoppingPower(Zb,Ab,B1123,Zt1_,ElossModel)/ft1_</f>
        <v>5.2545622708333326</v>
      </c>
      <c r="I1123" s="11">
        <f>[1]!StoppingPower(Zb,Ab,B1123,Zt2_,ElossModel)/ft2_</f>
        <v>6.2097487200000003</v>
      </c>
      <c r="J1123" s="11">
        <f t="shared" si="175"/>
        <v>5.4933588831249995</v>
      </c>
      <c r="K1123" s="4">
        <f t="shared" si="176"/>
        <v>0.27594296791899325</v>
      </c>
      <c r="L1123" s="4">
        <f t="shared" si="172"/>
        <v>4.7642102003380938E-3</v>
      </c>
      <c r="M1123" s="5">
        <f t="shared" si="177"/>
        <v>713.4732230224563</v>
      </c>
      <c r="N1123" s="5">
        <f t="shared" si="178"/>
        <v>56.982965903134371</v>
      </c>
    </row>
    <row r="1124" spans="1:14" x14ac:dyDescent="0.25">
      <c r="A1124" s="2">
        <f t="shared" si="173"/>
        <v>5610</v>
      </c>
      <c r="B1124" s="6">
        <f t="shared" si="179"/>
        <v>94.70008011442367</v>
      </c>
      <c r="C1124" s="4">
        <f>[1]!Energy2Beta(B1124)</f>
        <v>0.41958253662750139</v>
      </c>
      <c r="D1124" s="4">
        <f t="shared" si="171"/>
        <v>0.12578664865555864</v>
      </c>
      <c r="E1124" s="2">
        <f t="shared" si="180"/>
        <v>5</v>
      </c>
      <c r="F1124" s="9">
        <f t="shared" si="174"/>
        <v>0.62893324327779321</v>
      </c>
      <c r="G1124" s="9">
        <f>CompoundDensity*F1124/10</f>
        <v>5.0231011340867507E-2</v>
      </c>
      <c r="H1124" s="11">
        <f>[1]!StoppingPower(Zb,Ab,B1124,Zt1_,ElossModel)/ft1_</f>
        <v>5.2547424358333332</v>
      </c>
      <c r="I1124" s="11">
        <f>[1]!StoppingPower(Zb,Ab,B1124,Zt2_,ElossModel)/ft2_</f>
        <v>6.2099755199999995</v>
      </c>
      <c r="J1124" s="11">
        <f t="shared" si="175"/>
        <v>5.4935507068750002</v>
      </c>
      <c r="K1124" s="4">
        <f t="shared" si="176"/>
        <v>0.27594660785866887</v>
      </c>
      <c r="L1124" s="4">
        <f t="shared" si="172"/>
        <v>4.7642730446202366E-3</v>
      </c>
      <c r="M1124" s="5">
        <f t="shared" si="177"/>
        <v>714.10215626573404</v>
      </c>
      <c r="N1124" s="5">
        <f t="shared" si="178"/>
        <v>57.033196914475241</v>
      </c>
    </row>
    <row r="1125" spans="1:14" x14ac:dyDescent="0.25">
      <c r="A1125" s="2">
        <f t="shared" si="173"/>
        <v>5615</v>
      </c>
      <c r="B1125" s="6">
        <f t="shared" si="179"/>
        <v>94.695315841379056</v>
      </c>
      <c r="C1125" s="4">
        <f>[1]!Energy2Beta(B1125)</f>
        <v>0.4195734194886262</v>
      </c>
      <c r="D1125" s="4">
        <f t="shared" si="171"/>
        <v>0.12578391542849524</v>
      </c>
      <c r="E1125" s="2">
        <f t="shared" si="180"/>
        <v>5</v>
      </c>
      <c r="F1125" s="9">
        <f t="shared" si="174"/>
        <v>0.62891957714247615</v>
      </c>
      <c r="G1125" s="9">
        <f>CompoundDensity*F1125/10</f>
        <v>5.022991986763814E-2</v>
      </c>
      <c r="H1125" s="11">
        <f>[1]!StoppingPower(Zb,Ab,B1125,Zt1_,ElossModel)/ft1_</f>
        <v>5.25493261</v>
      </c>
      <c r="I1125" s="11">
        <f>[1]!StoppingPower(Zb,Ab,B1125,Zt2_,ElossModel)/ft2_</f>
        <v>6.2102023199999996</v>
      </c>
      <c r="J1125" s="11">
        <f t="shared" si="175"/>
        <v>5.4937500374999999</v>
      </c>
      <c r="K1125" s="4">
        <f t="shared" si="176"/>
        <v>0.27595062415645905</v>
      </c>
      <c r="L1125" s="4">
        <f t="shared" si="172"/>
        <v>4.7643423868000499E-3</v>
      </c>
      <c r="M1125" s="5">
        <f t="shared" si="177"/>
        <v>714.73107584287652</v>
      </c>
      <c r="N1125" s="5">
        <f t="shared" si="178"/>
        <v>57.08342683434288</v>
      </c>
    </row>
    <row r="1126" spans="1:14" x14ac:dyDescent="0.25">
      <c r="A1126" s="2">
        <f t="shared" si="173"/>
        <v>5620</v>
      </c>
      <c r="B1126" s="6">
        <f t="shared" si="179"/>
        <v>94.690551498992249</v>
      </c>
      <c r="C1126" s="4">
        <f>[1]!Energy2Beta(B1126)</f>
        <v>0.4195643018919431</v>
      </c>
      <c r="D1126" s="4">
        <f t="shared" si="171"/>
        <v>0.12578118206418562</v>
      </c>
      <c r="E1126" s="2">
        <f t="shared" si="180"/>
        <v>5</v>
      </c>
      <c r="F1126" s="9">
        <f t="shared" si="174"/>
        <v>0.62890591032092813</v>
      </c>
      <c r="G1126" s="9">
        <f>CompoundDensity*F1126/10</f>
        <v>5.0228828339601558E-2</v>
      </c>
      <c r="H1126" s="11">
        <f>[1]!StoppingPower(Zb,Ab,B1126,Zt1_,ElossModel)/ft1_</f>
        <v>5.2551227841666668</v>
      </c>
      <c r="I1126" s="11">
        <f>[1]!StoppingPower(Zb,Ab,B1126,Zt2_,ElossModel)/ft2_</f>
        <v>6.2104291199999997</v>
      </c>
      <c r="J1126" s="11">
        <f t="shared" si="175"/>
        <v>5.4939493681250005</v>
      </c>
      <c r="K1126" s="4">
        <f t="shared" si="176"/>
        <v>0.27595463971801309</v>
      </c>
      <c r="L1126" s="4">
        <f t="shared" si="172"/>
        <v>4.7644117162685996E-3</v>
      </c>
      <c r="M1126" s="5">
        <f t="shared" si="177"/>
        <v>715.35998175319742</v>
      </c>
      <c r="N1126" s="5">
        <f t="shared" si="178"/>
        <v>57.133655662682479</v>
      </c>
    </row>
    <row r="1127" spans="1:14" x14ac:dyDescent="0.25">
      <c r="A1127" s="2">
        <f t="shared" si="173"/>
        <v>5625</v>
      </c>
      <c r="B1127" s="6">
        <f t="shared" si="179"/>
        <v>94.685787087275983</v>
      </c>
      <c r="C1127" s="4">
        <f>[1]!Energy2Beta(B1127)</f>
        <v>0.41955518383743839</v>
      </c>
      <c r="D1127" s="4">
        <f t="shared" si="171"/>
        <v>0.12577844856262566</v>
      </c>
      <c r="E1127" s="2">
        <f t="shared" si="180"/>
        <v>5</v>
      </c>
      <c r="F1127" s="9">
        <f t="shared" si="174"/>
        <v>0.62889224281312828</v>
      </c>
      <c r="G1127" s="9">
        <f>CompoundDensity*F1127/10</f>
        <v>5.0227736756756111E-2</v>
      </c>
      <c r="H1127" s="11">
        <f>[1]!StoppingPower(Zb,Ab,B1127,Zt1_,ElossModel)/ft1_</f>
        <v>5.2553029491666665</v>
      </c>
      <c r="I1127" s="11">
        <f>[1]!StoppingPower(Zb,Ab,B1127,Zt2_,ElossModel)/ft2_</f>
        <v>6.2106559199999998</v>
      </c>
      <c r="J1127" s="11">
        <f t="shared" si="175"/>
        <v>5.4941411918750003</v>
      </c>
      <c r="K1127" s="4">
        <f t="shared" si="176"/>
        <v>0.27595827748994778</v>
      </c>
      <c r="L1127" s="4">
        <f t="shared" si="172"/>
        <v>4.7644745231242638E-3</v>
      </c>
      <c r="M1127" s="5">
        <f t="shared" si="177"/>
        <v>715.98887399601051</v>
      </c>
      <c r="N1127" s="5">
        <f t="shared" si="178"/>
        <v>57.183883399439232</v>
      </c>
    </row>
    <row r="1128" spans="1:14" x14ac:dyDescent="0.25">
      <c r="A1128" s="2">
        <f t="shared" si="173"/>
        <v>5630</v>
      </c>
      <c r="B1128" s="6">
        <f t="shared" si="179"/>
        <v>94.681022612752855</v>
      </c>
      <c r="C1128" s="4">
        <f>[1]!Energy2Beta(B1128)</f>
        <v>0.41954606533755806</v>
      </c>
      <c r="D1128" s="4">
        <f t="shared" si="171"/>
        <v>0.12577571492754652</v>
      </c>
      <c r="E1128" s="2">
        <f t="shared" si="180"/>
        <v>5</v>
      </c>
      <c r="F1128" s="9">
        <f t="shared" si="174"/>
        <v>0.62887857463773256</v>
      </c>
      <c r="G1128" s="9">
        <f>CompoundDensity*F1128/10</f>
        <v>5.0226645120591787E-2</v>
      </c>
      <c r="H1128" s="11">
        <f>[1]!StoppingPower(Zb,Ab,B1128,Zt1_,ElossModel)/ft1_</f>
        <v>5.2554931233333333</v>
      </c>
      <c r="I1128" s="11">
        <f>[1]!StoppingPower(Zb,Ab,B1128,Zt2_,ElossModel)/ft2_</f>
        <v>6.2108827199999999</v>
      </c>
      <c r="J1128" s="11">
        <f t="shared" si="175"/>
        <v>5.4943405224999999</v>
      </c>
      <c r="K1128" s="4">
        <f t="shared" si="176"/>
        <v>0.27596229159529434</v>
      </c>
      <c r="L1128" s="4">
        <f t="shared" si="172"/>
        <v>4.764543827451102E-3</v>
      </c>
      <c r="M1128" s="5">
        <f t="shared" si="177"/>
        <v>716.61775257064824</v>
      </c>
      <c r="N1128" s="5">
        <f t="shared" si="178"/>
        <v>57.23411004455982</v>
      </c>
    </row>
    <row r="1129" spans="1:14" x14ac:dyDescent="0.25">
      <c r="A1129" s="2">
        <f t="shared" si="173"/>
        <v>5635</v>
      </c>
      <c r="B1129" s="6">
        <f t="shared" si="179"/>
        <v>94.676258068925407</v>
      </c>
      <c r="C1129" s="4">
        <f>[1]!Energy2Beta(B1129)</f>
        <v>0.41953694637982947</v>
      </c>
      <c r="D1129" s="4">
        <f t="shared" si="171"/>
        <v>0.12577298115520907</v>
      </c>
      <c r="E1129" s="2">
        <f t="shared" si="180"/>
        <v>5</v>
      </c>
      <c r="F1129" s="9">
        <f t="shared" si="174"/>
        <v>0.62886490577604537</v>
      </c>
      <c r="G1129" s="9">
        <f>CompoundDensity*F1129/10</f>
        <v>5.0225553429615412E-2</v>
      </c>
      <c r="H1129" s="11">
        <f>[1]!StoppingPower(Zb,Ab,B1129,Zt1_,ElossModel)/ft1_</f>
        <v>5.2556832975000001</v>
      </c>
      <c r="I1129" s="11">
        <f>[1]!StoppingPower(Zb,Ab,B1129,Zt2_,ElossModel)/ft2_</f>
        <v>6.2111095199999999</v>
      </c>
      <c r="J1129" s="11">
        <f t="shared" si="175"/>
        <v>5.4945398531250005</v>
      </c>
      <c r="K1129" s="4">
        <f t="shared" si="176"/>
        <v>0.27596630496428093</v>
      </c>
      <c r="L1129" s="4">
        <f t="shared" si="172"/>
        <v>4.7646131190645386E-3</v>
      </c>
      <c r="M1129" s="5">
        <f t="shared" si="177"/>
        <v>717.24661747642426</v>
      </c>
      <c r="N1129" s="5">
        <f t="shared" si="178"/>
        <v>57.284335597989433</v>
      </c>
    </row>
    <row r="1130" spans="1:14" x14ac:dyDescent="0.25">
      <c r="A1130" s="2">
        <f t="shared" si="173"/>
        <v>5640</v>
      </c>
      <c r="B1130" s="6">
        <f t="shared" si="179"/>
        <v>94.671493455806342</v>
      </c>
      <c r="C1130" s="4">
        <f>[1]!Energy2Beta(B1130)</f>
        <v>0.41952782696423968</v>
      </c>
      <c r="D1130" s="4">
        <f t="shared" si="171"/>
        <v>0.12577024724560942</v>
      </c>
      <c r="E1130" s="2">
        <f t="shared" si="180"/>
        <v>5</v>
      </c>
      <c r="F1130" s="9">
        <f t="shared" si="174"/>
        <v>0.62885123622804717</v>
      </c>
      <c r="G1130" s="9">
        <f>CompoundDensity*F1130/10</f>
        <v>5.0224461683825439E-2</v>
      </c>
      <c r="H1130" s="11">
        <f>[1]!StoppingPower(Zb,Ab,B1130,Zt1_,ElossModel)/ft1_</f>
        <v>5.2558634624999998</v>
      </c>
      <c r="I1130" s="11">
        <f>[1]!StoppingPower(Zb,Ab,B1130,Zt2_,ElossModel)/ft2_</f>
        <v>6.21133632</v>
      </c>
      <c r="J1130" s="11">
        <f t="shared" si="175"/>
        <v>5.4947316768750003</v>
      </c>
      <c r="K1130" s="4">
        <f t="shared" si="176"/>
        <v>0.27596994056811036</v>
      </c>
      <c r="L1130" s="4">
        <f t="shared" si="172"/>
        <v>4.764675888487435E-3</v>
      </c>
      <c r="M1130" s="5">
        <f t="shared" si="177"/>
        <v>717.87546871265226</v>
      </c>
      <c r="N1130" s="5">
        <f t="shared" si="178"/>
        <v>57.334560059673258</v>
      </c>
    </row>
    <row r="1131" spans="1:14" x14ac:dyDescent="0.25">
      <c r="A1131" s="2">
        <f t="shared" si="173"/>
        <v>5645</v>
      </c>
      <c r="B1131" s="6">
        <f t="shared" si="179"/>
        <v>94.666728779917861</v>
      </c>
      <c r="C1131" s="4">
        <f>[1]!Energy2Beta(B1131)</f>
        <v>0.41951870710323413</v>
      </c>
      <c r="D1131" s="4">
        <f t="shared" si="171"/>
        <v>0.12576751320247856</v>
      </c>
      <c r="E1131" s="2">
        <f t="shared" si="180"/>
        <v>5</v>
      </c>
      <c r="F1131" s="9">
        <f t="shared" si="174"/>
        <v>0.62883756601239282</v>
      </c>
      <c r="G1131" s="9">
        <f>CompoundDensity*F1131/10</f>
        <v>5.022336988471178E-2</v>
      </c>
      <c r="H1131" s="11">
        <f>[1]!StoppingPower(Zb,Ab,B1131,Zt1_,ElossModel)/ft1_</f>
        <v>5.2560536366666666</v>
      </c>
      <c r="I1131" s="11">
        <f>[1]!StoppingPower(Zb,Ab,B1131,Zt2_,ElossModel)/ft2_</f>
        <v>6.2115631199999992</v>
      </c>
      <c r="J1131" s="11">
        <f t="shared" si="175"/>
        <v>5.4949310075</v>
      </c>
      <c r="K1131" s="4">
        <f t="shared" si="176"/>
        <v>0.27597395248064444</v>
      </c>
      <c r="L1131" s="4">
        <f t="shared" si="172"/>
        <v>4.7647451549549299E-3</v>
      </c>
      <c r="M1131" s="5">
        <f t="shared" si="177"/>
        <v>718.50430627866467</v>
      </c>
      <c r="N1131" s="5">
        <f t="shared" si="178"/>
        <v>57.38478342955797</v>
      </c>
    </row>
    <row r="1132" spans="1:14" x14ac:dyDescent="0.25">
      <c r="A1132" s="2">
        <f t="shared" si="173"/>
        <v>5650</v>
      </c>
      <c r="B1132" s="6">
        <f t="shared" si="179"/>
        <v>94.661964034762903</v>
      </c>
      <c r="C1132" s="4">
        <f>[1]!Energy2Beta(B1132)</f>
        <v>0.41950958678434114</v>
      </c>
      <c r="D1132" s="4">
        <f t="shared" si="171"/>
        <v>0.12576477902207764</v>
      </c>
      <c r="E1132" s="2">
        <f t="shared" si="180"/>
        <v>5</v>
      </c>
      <c r="F1132" s="9">
        <f t="shared" si="174"/>
        <v>0.62882389511038816</v>
      </c>
      <c r="G1132" s="9">
        <f>CompoundDensity*F1132/10</f>
        <v>5.0222278030781373E-2</v>
      </c>
      <c r="H1132" s="11">
        <f>[1]!StoppingPower(Zb,Ab,B1132,Zt1_,ElossModel)/ft1_</f>
        <v>5.2562338016666672</v>
      </c>
      <c r="I1132" s="11">
        <f>[1]!StoppingPower(Zb,Ab,B1132,Zt2_,ElossModel)/ft2_</f>
        <v>6.2117899200000002</v>
      </c>
      <c r="J1132" s="11">
        <f t="shared" si="175"/>
        <v>5.4951228312500007</v>
      </c>
      <c r="K1132" s="4">
        <f t="shared" si="176"/>
        <v>0.27597758664433203</v>
      </c>
      <c r="L1132" s="4">
        <f t="shared" si="172"/>
        <v>4.7648078995134908E-3</v>
      </c>
      <c r="M1132" s="5">
        <f t="shared" si="177"/>
        <v>719.13313017377504</v>
      </c>
      <c r="N1132" s="5">
        <f t="shared" si="178"/>
        <v>57.435005707588751</v>
      </c>
    </row>
    <row r="1133" spans="1:14" x14ac:dyDescent="0.25">
      <c r="A1133" s="2">
        <f t="shared" si="173"/>
        <v>5655</v>
      </c>
      <c r="B1133" s="6">
        <f t="shared" si="179"/>
        <v>94.657199226863384</v>
      </c>
      <c r="C1133" s="4">
        <f>[1]!Energy2Beta(B1133)</f>
        <v>0.4195004660200064</v>
      </c>
      <c r="D1133" s="4">
        <f t="shared" si="171"/>
        <v>0.12576204470813773</v>
      </c>
      <c r="E1133" s="2">
        <f t="shared" si="180"/>
        <v>5</v>
      </c>
      <c r="F1133" s="9">
        <f t="shared" si="174"/>
        <v>0.62881022354068872</v>
      </c>
      <c r="G1133" s="9">
        <f>CompoundDensity*F1133/10</f>
        <v>5.0221186123524185E-2</v>
      </c>
      <c r="H1133" s="11">
        <f>[1]!StoppingPower(Zb,Ab,B1133,Zt1_,ElossModel)/ft1_</f>
        <v>5.256423975833334</v>
      </c>
      <c r="I1133" s="11">
        <f>[1]!StoppingPower(Zb,Ab,B1133,Zt2_,ElossModel)/ft2_</f>
        <v>6.2120167200000003</v>
      </c>
      <c r="J1133" s="11">
        <f t="shared" si="175"/>
        <v>5.4953221618750003</v>
      </c>
      <c r="K1133" s="4">
        <f t="shared" si="176"/>
        <v>0.27598159710025172</v>
      </c>
      <c r="L1133" s="4">
        <f t="shared" si="172"/>
        <v>4.7648771408322485E-3</v>
      </c>
      <c r="M1133" s="5">
        <f t="shared" si="177"/>
        <v>719.7619403973157</v>
      </c>
      <c r="N1133" s="5">
        <f t="shared" si="178"/>
        <v>57.485226893712273</v>
      </c>
    </row>
    <row r="1134" spans="1:14" x14ac:dyDescent="0.25">
      <c r="A1134" s="2">
        <f t="shared" si="173"/>
        <v>5660</v>
      </c>
      <c r="B1134" s="6">
        <f t="shared" si="179"/>
        <v>94.652434349722554</v>
      </c>
      <c r="C1134" s="4">
        <f>[1]!Energy2Beta(B1134)</f>
        <v>0.41949134479775718</v>
      </c>
      <c r="D1134" s="4">
        <f t="shared" si="171"/>
        <v>0.12575931025691964</v>
      </c>
      <c r="E1134" s="2">
        <f t="shared" si="180"/>
        <v>5</v>
      </c>
      <c r="F1134" s="9">
        <f t="shared" si="174"/>
        <v>0.62879655128459822</v>
      </c>
      <c r="G1134" s="9">
        <f>CompoundDensity*F1134/10</f>
        <v>5.0220094161447001E-2</v>
      </c>
      <c r="H1134" s="11">
        <f>[1]!StoppingPower(Zb,Ab,B1134,Zt1_,ElossModel)/ft1_</f>
        <v>5.2566141499999999</v>
      </c>
      <c r="I1134" s="11">
        <f>[1]!StoppingPower(Zb,Ab,B1134,Zt2_,ElossModel)/ft2_</f>
        <v>6.2122435199999995</v>
      </c>
      <c r="J1134" s="11">
        <f t="shared" si="175"/>
        <v>5.4955214925</v>
      </c>
      <c r="K1134" s="4">
        <f t="shared" si="176"/>
        <v>0.27598560681960577</v>
      </c>
      <c r="L1134" s="4">
        <f t="shared" si="172"/>
        <v>4.7649463694340536E-3</v>
      </c>
      <c r="M1134" s="5">
        <f t="shared" si="177"/>
        <v>720.39073694860031</v>
      </c>
      <c r="N1134" s="5">
        <f t="shared" si="178"/>
        <v>57.535446987873719</v>
      </c>
    </row>
    <row r="1135" spans="1:14" x14ac:dyDescent="0.25">
      <c r="A1135" s="2">
        <f t="shared" si="173"/>
        <v>5665</v>
      </c>
      <c r="B1135" s="6">
        <f t="shared" si="179"/>
        <v>94.64766940335312</v>
      </c>
      <c r="C1135" s="4">
        <f>[1]!Energy2Beta(B1135)</f>
        <v>0.4194822231175801</v>
      </c>
      <c r="D1135" s="4">
        <f t="shared" si="171"/>
        <v>0.12575657566841933</v>
      </c>
      <c r="E1135" s="2">
        <f t="shared" si="180"/>
        <v>5</v>
      </c>
      <c r="F1135" s="9">
        <f t="shared" si="174"/>
        <v>0.62878287834209667</v>
      </c>
      <c r="G1135" s="9">
        <f>CompoundDensity*F1135/10</f>
        <v>5.0219002144548233E-2</v>
      </c>
      <c r="H1135" s="11">
        <f>[1]!StoppingPower(Zb,Ab,B1135,Zt1_,ElossModel)/ft1_</f>
        <v>5.2567943149999996</v>
      </c>
      <c r="I1135" s="11">
        <f>[1]!StoppingPower(Zb,Ab,B1135,Zt2_,ElossModel)/ft2_</f>
        <v>6.21246528</v>
      </c>
      <c r="J1135" s="11">
        <f t="shared" si="175"/>
        <v>5.4957120562499995</v>
      </c>
      <c r="K1135" s="4">
        <f t="shared" si="176"/>
        <v>0.27598917553863833</v>
      </c>
      <c r="L1135" s="4">
        <f t="shared" si="172"/>
        <v>4.7650079840776353E-3</v>
      </c>
      <c r="M1135" s="5">
        <f t="shared" si="177"/>
        <v>721.01951982694243</v>
      </c>
      <c r="N1135" s="5">
        <f t="shared" si="178"/>
        <v>57.585665990018271</v>
      </c>
    </row>
    <row r="1136" spans="1:14" x14ac:dyDescent="0.25">
      <c r="A1136" s="2">
        <f t="shared" si="173"/>
        <v>5670</v>
      </c>
      <c r="B1136" s="6">
        <f t="shared" si="179"/>
        <v>94.642904395369044</v>
      </c>
      <c r="C1136" s="4">
        <f>[1]!Energy2Beta(B1136)</f>
        <v>0.4194731009940138</v>
      </c>
      <c r="D1136" s="4">
        <f t="shared" si="171"/>
        <v>0.1257538409469954</v>
      </c>
      <c r="E1136" s="2">
        <f t="shared" si="180"/>
        <v>5</v>
      </c>
      <c r="F1136" s="9">
        <f t="shared" si="174"/>
        <v>0.62876920473497699</v>
      </c>
      <c r="G1136" s="9">
        <f>CompoundDensity*F1136/10</f>
        <v>5.0217910074568405E-2</v>
      </c>
      <c r="H1136" s="11">
        <f>[1]!StoppingPower(Zb,Ab,B1136,Zt1_,ElossModel)/ft1_</f>
        <v>5.2569844891666664</v>
      </c>
      <c r="I1136" s="11">
        <f>[1]!StoppingPower(Zb,Ab,B1136,Zt2_,ElossModel)/ft2_</f>
        <v>6.2126920800000001</v>
      </c>
      <c r="J1136" s="11">
        <f t="shared" si="175"/>
        <v>5.495911386875</v>
      </c>
      <c r="K1136" s="4">
        <f t="shared" si="176"/>
        <v>0.27599318380388527</v>
      </c>
      <c r="L1136" s="4">
        <f t="shared" si="172"/>
        <v>4.7650771875739923E-3</v>
      </c>
      <c r="M1136" s="5">
        <f t="shared" si="177"/>
        <v>721.64828903167745</v>
      </c>
      <c r="N1136" s="5">
        <f t="shared" si="178"/>
        <v>57.635883900092836</v>
      </c>
    </row>
    <row r="1137" spans="1:14" x14ac:dyDescent="0.25">
      <c r="A1137" s="2">
        <f t="shared" si="173"/>
        <v>5675</v>
      </c>
      <c r="B1137" s="6">
        <f t="shared" si="179"/>
        <v>94.638139318181473</v>
      </c>
      <c r="C1137" s="4">
        <f>[1]!Energy2Beta(B1137)</f>
        <v>0.41946397841249272</v>
      </c>
      <c r="D1137" s="4">
        <f t="shared" si="171"/>
        <v>0.12575110608828119</v>
      </c>
      <c r="E1137" s="2">
        <f t="shared" si="180"/>
        <v>5</v>
      </c>
      <c r="F1137" s="9">
        <f t="shared" si="174"/>
        <v>0.62875553044140597</v>
      </c>
      <c r="G1137" s="9">
        <f>CompoundDensity*F1137/10</f>
        <v>5.0216817949763772E-2</v>
      </c>
      <c r="H1137" s="11">
        <f>[1]!StoppingPower(Zb,Ab,B1137,Zt1_,ElossModel)/ft1_</f>
        <v>5.2571746633333332</v>
      </c>
      <c r="I1137" s="11">
        <f>[1]!StoppingPower(Zb,Ab,B1137,Zt2_,ElossModel)/ft2_</f>
        <v>6.2129188800000001</v>
      </c>
      <c r="J1137" s="11">
        <f t="shared" si="175"/>
        <v>5.4961107174999997</v>
      </c>
      <c r="K1137" s="4">
        <f t="shared" si="176"/>
        <v>0.27599719133244305</v>
      </c>
      <c r="L1137" s="4">
        <f t="shared" si="172"/>
        <v>4.765146378351264E-3</v>
      </c>
      <c r="M1137" s="5">
        <f t="shared" si="177"/>
        <v>722.27704456211882</v>
      </c>
      <c r="N1137" s="5">
        <f t="shared" si="178"/>
        <v>57.686100718042603</v>
      </c>
    </row>
    <row r="1138" spans="1:14" x14ac:dyDescent="0.25">
      <c r="A1138" s="2">
        <f t="shared" si="173"/>
        <v>5680</v>
      </c>
      <c r="B1138" s="6">
        <f t="shared" si="179"/>
        <v>94.633374171803126</v>
      </c>
      <c r="C1138" s="4">
        <f>[1]!Energy2Beta(B1138)</f>
        <v>0.41945485537300448</v>
      </c>
      <c r="D1138" s="4">
        <f t="shared" si="171"/>
        <v>0.12574837109227302</v>
      </c>
      <c r="E1138" s="2">
        <f t="shared" si="180"/>
        <v>5</v>
      </c>
      <c r="F1138" s="9">
        <f t="shared" si="174"/>
        <v>0.62874185546136507</v>
      </c>
      <c r="G1138" s="9">
        <f>CompoundDensity*F1138/10</f>
        <v>5.0215725770132849E-2</v>
      </c>
      <c r="H1138" s="11">
        <f>[1]!StoppingPower(Zb,Ab,B1138,Zt1_,ElossModel)/ft1_</f>
        <v>5.2573548283333329</v>
      </c>
      <c r="I1138" s="11">
        <f>[1]!StoppingPower(Zb,Ab,B1138,Zt2_,ElossModel)/ft2_</f>
        <v>6.2131456799999993</v>
      </c>
      <c r="J1138" s="11">
        <f t="shared" si="175"/>
        <v>5.4963025412499995</v>
      </c>
      <c r="K1138" s="4">
        <f t="shared" si="176"/>
        <v>0.27600082116109426</v>
      </c>
      <c r="L1138" s="4">
        <f t="shared" si="172"/>
        <v>4.7652090480645604E-3</v>
      </c>
      <c r="M1138" s="5">
        <f t="shared" si="177"/>
        <v>722.9057864175802</v>
      </c>
      <c r="N1138" s="5">
        <f t="shared" si="178"/>
        <v>57.736316443812733</v>
      </c>
    </row>
    <row r="1139" spans="1:14" x14ac:dyDescent="0.25">
      <c r="A1139" s="2">
        <f t="shared" si="173"/>
        <v>5685</v>
      </c>
      <c r="B1139" s="6">
        <f t="shared" si="179"/>
        <v>94.628608962755067</v>
      </c>
      <c r="C1139" s="4">
        <f>[1]!Energy2Beta(B1139)</f>
        <v>0.41944573188799583</v>
      </c>
      <c r="D1139" s="4">
        <f t="shared" si="171"/>
        <v>0.12574563596270227</v>
      </c>
      <c r="E1139" s="2">
        <f t="shared" si="180"/>
        <v>5</v>
      </c>
      <c r="F1139" s="9">
        <f t="shared" si="174"/>
        <v>0.62872817981351137</v>
      </c>
      <c r="G1139" s="9">
        <f>CompoundDensity*F1139/10</f>
        <v>5.0214633537165709E-2</v>
      </c>
      <c r="H1139" s="11">
        <f>[1]!StoppingPower(Zb,Ab,B1139,Zt1_,ElossModel)/ft1_</f>
        <v>5.2575450024999997</v>
      </c>
      <c r="I1139" s="11">
        <f>[1]!StoppingPower(Zb,Ab,B1139,Zt2_,ElossModel)/ft2_</f>
        <v>6.2133724800000003</v>
      </c>
      <c r="J1139" s="11">
        <f t="shared" si="175"/>
        <v>5.4965018718750001</v>
      </c>
      <c r="K1139" s="4">
        <f t="shared" si="176"/>
        <v>0.27600482723254849</v>
      </c>
      <c r="L1139" s="4">
        <f t="shared" si="172"/>
        <v>4.7652782136846502E-3</v>
      </c>
      <c r="M1139" s="5">
        <f t="shared" si="177"/>
        <v>723.5345145973937</v>
      </c>
      <c r="N1139" s="5">
        <f t="shared" si="178"/>
        <v>57.786531077349899</v>
      </c>
    </row>
    <row r="1140" spans="1:14" x14ac:dyDescent="0.25">
      <c r="A1140" s="2">
        <f t="shared" si="173"/>
        <v>5690</v>
      </c>
      <c r="B1140" s="6">
        <f t="shared" si="179"/>
        <v>94.623843684541384</v>
      </c>
      <c r="C1140" s="4">
        <f>[1]!Energy2Beta(B1140)</f>
        <v>0.41943660794499277</v>
      </c>
      <c r="D1140" s="4">
        <f t="shared" si="171"/>
        <v>0.12574290069582938</v>
      </c>
      <c r="E1140" s="2">
        <f t="shared" si="180"/>
        <v>5</v>
      </c>
      <c r="F1140" s="9">
        <f t="shared" si="174"/>
        <v>0.62871450347914692</v>
      </c>
      <c r="G1140" s="9">
        <f>CompoundDensity*F1140/10</f>
        <v>5.0213541249369033E-2</v>
      </c>
      <c r="H1140" s="11">
        <f>[1]!StoppingPower(Zb,Ab,B1140,Zt1_,ElossModel)/ft1_</f>
        <v>5.2577351766666665</v>
      </c>
      <c r="I1140" s="11">
        <f>[1]!StoppingPower(Zb,Ab,B1140,Zt2_,ElossModel)/ft2_</f>
        <v>6.2135992799999995</v>
      </c>
      <c r="J1140" s="11">
        <f t="shared" si="175"/>
        <v>5.4967012024999997</v>
      </c>
      <c r="K1140" s="4">
        <f t="shared" si="176"/>
        <v>0.27600883256719011</v>
      </c>
      <c r="L1140" s="4">
        <f t="shared" si="172"/>
        <v>4.7653473665835236E-3</v>
      </c>
      <c r="M1140" s="5">
        <f t="shared" si="177"/>
        <v>724.16322910087285</v>
      </c>
      <c r="N1140" s="5">
        <f t="shared" si="178"/>
        <v>57.836744618599269</v>
      </c>
    </row>
    <row r="1141" spans="1:14" x14ac:dyDescent="0.25">
      <c r="A1141" s="2">
        <f t="shared" si="173"/>
        <v>5695</v>
      </c>
      <c r="B1141" s="6">
        <f t="shared" si="179"/>
        <v>94.619078337174798</v>
      </c>
      <c r="C1141" s="4">
        <f>[1]!Energy2Beta(B1141)</f>
        <v>0.41942748354398174</v>
      </c>
      <c r="D1141" s="4">
        <f t="shared" si="171"/>
        <v>0.12574016529165027</v>
      </c>
      <c r="E1141" s="2">
        <f t="shared" si="180"/>
        <v>5</v>
      </c>
      <c r="F1141" s="9">
        <f t="shared" si="174"/>
        <v>0.62870082645825143</v>
      </c>
      <c r="G1141" s="9">
        <f>CompoundDensity*F1141/10</f>
        <v>5.0212448906741168E-2</v>
      </c>
      <c r="H1141" s="11">
        <f>[1]!StoppingPower(Zb,Ab,B1141,Zt1_,ElossModel)/ft1_</f>
        <v>5.2579153416666662</v>
      </c>
      <c r="I1141" s="11">
        <f>[1]!StoppingPower(Zb,Ab,B1141,Zt2_,ElossModel)/ft2_</f>
        <v>6.2138260799999996</v>
      </c>
      <c r="J1141" s="11">
        <f t="shared" si="175"/>
        <v>5.4968930262499995</v>
      </c>
      <c r="K1141" s="4">
        <f t="shared" si="176"/>
        <v>0.27601246022639991</v>
      </c>
      <c r="L1141" s="4">
        <f t="shared" si="172"/>
        <v>4.765409998840983E-3</v>
      </c>
      <c r="M1141" s="5">
        <f t="shared" si="177"/>
        <v>724.79192992733113</v>
      </c>
      <c r="N1141" s="5">
        <f t="shared" si="178"/>
        <v>57.88695706750601</v>
      </c>
    </row>
    <row r="1142" spans="1:14" x14ac:dyDescent="0.25">
      <c r="A1142" s="2">
        <f t="shared" si="173"/>
        <v>5700</v>
      </c>
      <c r="B1142" s="6">
        <f t="shared" si="179"/>
        <v>94.614312927175959</v>
      </c>
      <c r="C1142" s="4">
        <f>[1]!Energy2Beta(B1142)</f>
        <v>0.41941835869741162</v>
      </c>
      <c r="D1142" s="4">
        <f t="shared" si="171"/>
        <v>0.12573742975389704</v>
      </c>
      <c r="E1142" s="2">
        <f t="shared" si="180"/>
        <v>5</v>
      </c>
      <c r="F1142" s="9">
        <f t="shared" si="174"/>
        <v>0.62868714876948517</v>
      </c>
      <c r="G1142" s="9">
        <f>CompoundDensity*F1142/10</f>
        <v>5.0211356510772479E-2</v>
      </c>
      <c r="H1142" s="11">
        <f>[1]!StoppingPower(Zb,Ab,B1142,Zt1_,ElossModel)/ft1_</f>
        <v>5.258105515833333</v>
      </c>
      <c r="I1142" s="11">
        <f>[1]!StoppingPower(Zb,Ab,B1142,Zt2_,ElossModel)/ft2_</f>
        <v>6.2140528800000006</v>
      </c>
      <c r="J1142" s="11">
        <f t="shared" si="175"/>
        <v>5.4970923568750001</v>
      </c>
      <c r="K1142" s="4">
        <f t="shared" si="176"/>
        <v>0.27601646410369318</v>
      </c>
      <c r="L1142" s="4">
        <f t="shared" si="172"/>
        <v>4.7654791265784469E-3</v>
      </c>
      <c r="M1142" s="5">
        <f t="shared" si="177"/>
        <v>725.4206170761006</v>
      </c>
      <c r="N1142" s="5">
        <f t="shared" si="178"/>
        <v>57.937168424016782</v>
      </c>
    </row>
    <row r="1143" spans="1:14" x14ac:dyDescent="0.25">
      <c r="A1143" s="2">
        <f t="shared" si="173"/>
        <v>5705</v>
      </c>
      <c r="B1143" s="6">
        <f t="shared" si="179"/>
        <v>94.609547448049383</v>
      </c>
      <c r="C1143" s="4">
        <f>[1]!Energy2Beta(B1143)</f>
        <v>0.41940923339280717</v>
      </c>
      <c r="D1143" s="4">
        <f t="shared" si="171"/>
        <v>0.12573469407882967</v>
      </c>
      <c r="E1143" s="2">
        <f t="shared" si="180"/>
        <v>5</v>
      </c>
      <c r="F1143" s="9">
        <f t="shared" si="174"/>
        <v>0.62867347039414834</v>
      </c>
      <c r="G1143" s="9">
        <f>CompoundDensity*F1143/10</f>
        <v>5.0210264059969444E-2</v>
      </c>
      <c r="H1143" s="11">
        <f>[1]!StoppingPower(Zb,Ab,B1143,Zt1_,ElossModel)/ft1_</f>
        <v>5.2582956899999997</v>
      </c>
      <c r="I1143" s="11">
        <f>[1]!StoppingPower(Zb,Ab,B1143,Zt2_,ElossModel)/ft2_</f>
        <v>6.2142796799999998</v>
      </c>
      <c r="J1143" s="11">
        <f t="shared" si="175"/>
        <v>5.4972916874999997</v>
      </c>
      <c r="K1143" s="4">
        <f t="shared" si="176"/>
        <v>0.27602046724404999</v>
      </c>
      <c r="L1143" s="4">
        <f t="shared" si="172"/>
        <v>4.7655482415925573E-3</v>
      </c>
      <c r="M1143" s="5">
        <f t="shared" si="177"/>
        <v>726.04929054649472</v>
      </c>
      <c r="N1143" s="5">
        <f t="shared" si="178"/>
        <v>57.987378688076753</v>
      </c>
    </row>
    <row r="1144" spans="1:14" x14ac:dyDescent="0.25">
      <c r="A1144" s="2">
        <f t="shared" si="173"/>
        <v>5710</v>
      </c>
      <c r="B1144" s="6">
        <f t="shared" si="179"/>
        <v>94.60478189980779</v>
      </c>
      <c r="C1144" s="4">
        <f>[1]!Energy2Beta(B1144)</f>
        <v>0.41940010763015473</v>
      </c>
      <c r="D1144" s="4">
        <f t="shared" si="171"/>
        <v>0.12573195826644409</v>
      </c>
      <c r="E1144" s="2">
        <f t="shared" si="180"/>
        <v>5</v>
      </c>
      <c r="F1144" s="9">
        <f t="shared" si="174"/>
        <v>0.6286597913322205</v>
      </c>
      <c r="G1144" s="9">
        <f>CompoundDensity*F1144/10</f>
        <v>5.0209171554330453E-2</v>
      </c>
      <c r="H1144" s="11">
        <f>[1]!StoppingPower(Zb,Ab,B1144,Zt1_,ElossModel)/ft1_</f>
        <v>5.2584858641666665</v>
      </c>
      <c r="I1144" s="11">
        <f>[1]!StoppingPower(Zb,Ab,B1144,Zt2_,ElossModel)/ft2_</f>
        <v>6.2145064799999998</v>
      </c>
      <c r="J1144" s="11">
        <f t="shared" si="175"/>
        <v>5.4974910181250003</v>
      </c>
      <c r="K1144" s="4">
        <f t="shared" si="176"/>
        <v>0.27602446964742894</v>
      </c>
      <c r="L1144" s="4">
        <f t="shared" si="172"/>
        <v>4.7656173438825984E-3</v>
      </c>
      <c r="M1144" s="5">
        <f t="shared" si="177"/>
        <v>726.67795033782693</v>
      </c>
      <c r="N1144" s="5">
        <f t="shared" si="178"/>
        <v>58.037587859631081</v>
      </c>
    </row>
    <row r="1145" spans="1:14" x14ac:dyDescent="0.25">
      <c r="A1145" s="2">
        <f t="shared" si="173"/>
        <v>5715</v>
      </c>
      <c r="B1145" s="6">
        <f t="shared" si="179"/>
        <v>94.600016282463912</v>
      </c>
      <c r="C1145" s="4">
        <f>[1]!Energy2Beta(B1145)</f>
        <v>0.41939098140944142</v>
      </c>
      <c r="D1145" s="4">
        <f t="shared" si="171"/>
        <v>0.12572922231673644</v>
      </c>
      <c r="E1145" s="2">
        <f t="shared" si="180"/>
        <v>5</v>
      </c>
      <c r="F1145" s="9">
        <f t="shared" si="174"/>
        <v>0.62864611158368222</v>
      </c>
      <c r="G1145" s="9">
        <f>CompoundDensity*F1145/10</f>
        <v>5.0208078993853947E-2</v>
      </c>
      <c r="H1145" s="11">
        <f>[1]!StoppingPower(Zb,Ab,B1145,Zt1_,ElossModel)/ft1_</f>
        <v>5.2586660291666663</v>
      </c>
      <c r="I1145" s="11">
        <f>[1]!StoppingPower(Zb,Ab,B1145,Zt2_,ElossModel)/ft2_</f>
        <v>6.214733279999999</v>
      </c>
      <c r="J1145" s="11">
        <f t="shared" si="175"/>
        <v>5.4976828418749992</v>
      </c>
      <c r="K1145" s="4">
        <f t="shared" si="176"/>
        <v>0.2760280944080154</v>
      </c>
      <c r="L1145" s="4">
        <f t="shared" si="172"/>
        <v>4.7656799260947487E-3</v>
      </c>
      <c r="M1145" s="5">
        <f t="shared" si="177"/>
        <v>727.30659644941056</v>
      </c>
      <c r="N1145" s="5">
        <f t="shared" si="178"/>
        <v>58.087795938624936</v>
      </c>
    </row>
    <row r="1146" spans="1:14" x14ac:dyDescent="0.25">
      <c r="A1146" s="2">
        <f t="shared" si="173"/>
        <v>5720</v>
      </c>
      <c r="B1146" s="6">
        <f t="shared" si="179"/>
        <v>94.595250602537817</v>
      </c>
      <c r="C1146" s="4">
        <f>[1]!Energy2Beta(B1146)</f>
        <v>0.41938185474311596</v>
      </c>
      <c r="D1146" s="4">
        <f t="shared" si="171"/>
        <v>0.12572648623343874</v>
      </c>
      <c r="E1146" s="2">
        <f t="shared" si="180"/>
        <v>5</v>
      </c>
      <c r="F1146" s="9">
        <f t="shared" si="174"/>
        <v>0.62863243116719369</v>
      </c>
      <c r="G1146" s="9">
        <f>CompoundDensity*F1146/10</f>
        <v>5.0206986380030259E-2</v>
      </c>
      <c r="H1146" s="11">
        <f>[1]!StoppingPower(Zb,Ab,B1146,Zt1_,ElossModel)/ft1_</f>
        <v>5.258856203333333</v>
      </c>
      <c r="I1146" s="11">
        <f>[1]!StoppingPower(Zb,Ab,B1146,Zt2_,ElossModel)/ft2_</f>
        <v>6.2149651199999996</v>
      </c>
      <c r="J1146" s="11">
        <f t="shared" si="175"/>
        <v>5.4978834324999992</v>
      </c>
      <c r="K1146" s="4">
        <f t="shared" si="176"/>
        <v>0.27603215861452146</v>
      </c>
      <c r="L1146" s="4">
        <f t="shared" si="172"/>
        <v>4.7657500954280665E-3</v>
      </c>
      <c r="M1146" s="5">
        <f t="shared" si="177"/>
        <v>727.93522888057771</v>
      </c>
      <c r="N1146" s="5">
        <f t="shared" si="178"/>
        <v>58.138002925004969</v>
      </c>
    </row>
    <row r="1147" spans="1:14" x14ac:dyDescent="0.25">
      <c r="A1147" s="2">
        <f t="shared" si="173"/>
        <v>5725</v>
      </c>
      <c r="B1147" s="6">
        <f t="shared" si="179"/>
        <v>94.590484852442387</v>
      </c>
      <c r="C1147" s="4">
        <f>[1]!Energy2Beta(B1147)</f>
        <v>0.41937272761661104</v>
      </c>
      <c r="D1147" s="4">
        <f t="shared" si="171"/>
        <v>0.12572375001218383</v>
      </c>
      <c r="E1147" s="2">
        <f t="shared" si="180"/>
        <v>5</v>
      </c>
      <c r="F1147" s="9">
        <f t="shared" si="174"/>
        <v>0.62861875006091916</v>
      </c>
      <c r="G1147" s="9">
        <f>CompoundDensity*F1147/10</f>
        <v>5.0205893711115432E-2</v>
      </c>
      <c r="H1147" s="11">
        <f>[1]!StoppingPower(Zb,Ab,B1147,Zt1_,ElossModel)/ft1_</f>
        <v>5.2590463774999998</v>
      </c>
      <c r="I1147" s="11">
        <f>[1]!StoppingPower(Zb,Ab,B1147,Zt2_,ElossModel)/ft2_</f>
        <v>6.2151919199999996</v>
      </c>
      <c r="J1147" s="11">
        <f t="shared" si="175"/>
        <v>5.4980827631249998</v>
      </c>
      <c r="K1147" s="4">
        <f t="shared" si="176"/>
        <v>0.27603615882036958</v>
      </c>
      <c r="L1147" s="4">
        <f t="shared" si="172"/>
        <v>4.7658191597773E-3</v>
      </c>
      <c r="M1147" s="5">
        <f t="shared" si="177"/>
        <v>728.56384763063863</v>
      </c>
      <c r="N1147" s="5">
        <f t="shared" si="178"/>
        <v>58.188208818716085</v>
      </c>
    </row>
    <row r="1148" spans="1:14" x14ac:dyDescent="0.25">
      <c r="A1148" s="2">
        <f t="shared" si="173"/>
        <v>5730</v>
      </c>
      <c r="B1148" s="6">
        <f t="shared" si="179"/>
        <v>94.585719033282615</v>
      </c>
      <c r="C1148" s="4">
        <f>[1]!Energy2Beta(B1148)</f>
        <v>0.41936360003200507</v>
      </c>
      <c r="D1148" s="4">
        <f t="shared" si="171"/>
        <v>0.12572101365359481</v>
      </c>
      <c r="E1148" s="2">
        <f t="shared" si="180"/>
        <v>5</v>
      </c>
      <c r="F1148" s="9">
        <f t="shared" si="174"/>
        <v>0.62860506826797402</v>
      </c>
      <c r="G1148" s="9">
        <f>CompoundDensity*F1148/10</f>
        <v>5.0204800987358279E-2</v>
      </c>
      <c r="H1148" s="11">
        <f>[1]!StoppingPower(Zb,Ab,B1148,Zt1_,ElossModel)/ft1_</f>
        <v>5.2592265424999995</v>
      </c>
      <c r="I1148" s="11">
        <f>[1]!StoppingPower(Zb,Ab,B1148,Zt2_,ElossModel)/ft2_</f>
        <v>6.2154187199999997</v>
      </c>
      <c r="J1148" s="11">
        <f t="shared" si="175"/>
        <v>5.4982745868749996</v>
      </c>
      <c r="K1148" s="4">
        <f t="shared" si="176"/>
        <v>0.27603978140790891</v>
      </c>
      <c r="L1148" s="4">
        <f t="shared" si="172"/>
        <v>4.7658817044713602E-3</v>
      </c>
      <c r="M1148" s="5">
        <f t="shared" si="177"/>
        <v>729.19245269890666</v>
      </c>
      <c r="N1148" s="5">
        <f t="shared" si="178"/>
        <v>58.238413619703444</v>
      </c>
    </row>
    <row r="1149" spans="1:14" x14ac:dyDescent="0.25">
      <c r="A1149" s="2">
        <f t="shared" si="173"/>
        <v>5735</v>
      </c>
      <c r="B1149" s="6">
        <f t="shared" si="179"/>
        <v>94.580953151578143</v>
      </c>
      <c r="C1149" s="4">
        <f>[1]!Energy2Beta(B1149)</f>
        <v>0.41935447200174736</v>
      </c>
      <c r="D1149" s="4">
        <f t="shared" si="171"/>
        <v>0.12571827716140385</v>
      </c>
      <c r="E1149" s="2">
        <f t="shared" si="180"/>
        <v>5</v>
      </c>
      <c r="F1149" s="9">
        <f t="shared" si="174"/>
        <v>0.62859138580701923</v>
      </c>
      <c r="G1149" s="9">
        <f>CompoundDensity*F1149/10</f>
        <v>5.0203708210249207E-2</v>
      </c>
      <c r="H1149" s="11">
        <f>[1]!StoppingPower(Zb,Ab,B1149,Zt1_,ElossModel)/ft1_</f>
        <v>5.2594167166666663</v>
      </c>
      <c r="I1149" s="11">
        <f>[1]!StoppingPower(Zb,Ab,B1149,Zt2_,ElossModel)/ft2_</f>
        <v>6.2156455199999998</v>
      </c>
      <c r="J1149" s="11">
        <f t="shared" si="175"/>
        <v>5.4984739174999993</v>
      </c>
      <c r="K1149" s="4">
        <f t="shared" si="176"/>
        <v>0.27604378015583581</v>
      </c>
      <c r="L1149" s="4">
        <f t="shared" si="172"/>
        <v>4.7659507436492946E-3</v>
      </c>
      <c r="M1149" s="5">
        <f t="shared" si="177"/>
        <v>729.82104408471366</v>
      </c>
      <c r="N1149" s="5">
        <f t="shared" si="178"/>
        <v>58.288617327913691</v>
      </c>
    </row>
    <row r="1150" spans="1:14" x14ac:dyDescent="0.25">
      <c r="A1150" s="2">
        <f t="shared" si="173"/>
        <v>5740</v>
      </c>
      <c r="B1150" s="6">
        <f t="shared" si="179"/>
        <v>94.576187200834497</v>
      </c>
      <c r="C1150" s="4">
        <f>[1]!Energy2Beta(B1150)</f>
        <v>0.41934534351336189</v>
      </c>
      <c r="D1150" s="4">
        <f t="shared" si="171"/>
        <v>0.12571554053187076</v>
      </c>
      <c r="E1150" s="2">
        <f t="shared" si="180"/>
        <v>5</v>
      </c>
      <c r="F1150" s="9">
        <f t="shared" si="174"/>
        <v>0.62857770265935375</v>
      </c>
      <c r="G1150" s="9">
        <f>CompoundDensity*F1150/10</f>
        <v>5.0202615378294603E-2</v>
      </c>
      <c r="H1150" s="11">
        <f>[1]!StoppingPower(Zb,Ab,B1150,Zt1_,ElossModel)/ft1_</f>
        <v>5.2596068908333331</v>
      </c>
      <c r="I1150" s="11">
        <f>[1]!StoppingPower(Zb,Ab,B1150,Zt2_,ElossModel)/ft2_</f>
        <v>6.2158723199999999</v>
      </c>
      <c r="J1150" s="11">
        <f t="shared" si="175"/>
        <v>5.4986732481249998</v>
      </c>
      <c r="K1150" s="4">
        <f t="shared" si="176"/>
        <v>0.27604777816653725</v>
      </c>
      <c r="L1150" s="4">
        <f t="shared" si="172"/>
        <v>4.7660197700988846E-3</v>
      </c>
      <c r="M1150" s="5">
        <f t="shared" si="177"/>
        <v>730.44962178737296</v>
      </c>
      <c r="N1150" s="5">
        <f t="shared" si="178"/>
        <v>58.338819943291988</v>
      </c>
    </row>
    <row r="1151" spans="1:14" x14ac:dyDescent="0.25">
      <c r="A1151" s="2">
        <f t="shared" si="173"/>
        <v>5745</v>
      </c>
      <c r="B1151" s="6">
        <f t="shared" si="179"/>
        <v>94.571421181064395</v>
      </c>
      <c r="C1151" s="4">
        <f>[1]!Energy2Beta(B1151)</f>
        <v>0.41933621456683573</v>
      </c>
      <c r="D1151" s="4">
        <f t="shared" si="171"/>
        <v>0.12571280376499169</v>
      </c>
      <c r="E1151" s="2">
        <f t="shared" si="180"/>
        <v>5</v>
      </c>
      <c r="F1151" s="9">
        <f t="shared" si="174"/>
        <v>0.62856401882495849</v>
      </c>
      <c r="G1151" s="9">
        <f>CompoundDensity*F1151/10</f>
        <v>5.0201522491492956E-2</v>
      </c>
      <c r="H1151" s="11">
        <f>[1]!StoppingPower(Zb,Ab,B1151,Zt1_,ElossModel)/ft1_</f>
        <v>5.2597870558333337</v>
      </c>
      <c r="I1151" s="11">
        <f>[1]!StoppingPower(Zb,Ab,B1151,Zt2_,ElossModel)/ft2_</f>
        <v>6.21609912</v>
      </c>
      <c r="J1151" s="11">
        <f t="shared" si="175"/>
        <v>5.4988650718750005</v>
      </c>
      <c r="K1151" s="4">
        <f t="shared" si="176"/>
        <v>0.27605139858341787</v>
      </c>
      <c r="L1151" s="4">
        <f t="shared" si="172"/>
        <v>4.7660822773160907E-3</v>
      </c>
      <c r="M1151" s="5">
        <f t="shared" si="177"/>
        <v>731.07818580619789</v>
      </c>
      <c r="N1151" s="5">
        <f t="shared" si="178"/>
        <v>58.389021465783479</v>
      </c>
    </row>
    <row r="1152" spans="1:14" x14ac:dyDescent="0.25">
      <c r="A1152" s="2">
        <f t="shared" si="173"/>
        <v>5750</v>
      </c>
      <c r="B1152" s="6">
        <f t="shared" si="179"/>
        <v>94.566655098787081</v>
      </c>
      <c r="C1152" s="4">
        <f>[1]!Energy2Beta(B1152)</f>
        <v>0.41932708517461798</v>
      </c>
      <c r="D1152" s="4">
        <f t="shared" si="171"/>
        <v>0.12571006686449873</v>
      </c>
      <c r="E1152" s="2">
        <f t="shared" si="180"/>
        <v>5</v>
      </c>
      <c r="F1152" s="9">
        <f t="shared" si="174"/>
        <v>0.62855033432249363</v>
      </c>
      <c r="G1152" s="9">
        <f>CompoundDensity*F1152/10</f>
        <v>5.0200429551334601E-2</v>
      </c>
      <c r="H1152" s="11">
        <f>[1]!StoppingPower(Zb,Ab,B1152,Zt1_,ElossModel)/ft1_</f>
        <v>5.2599772299999996</v>
      </c>
      <c r="I1152" s="11">
        <f>[1]!StoppingPower(Zb,Ab,B1152,Zt2_,ElossModel)/ft2_</f>
        <v>6.2163259200000001</v>
      </c>
      <c r="J1152" s="11">
        <f t="shared" si="175"/>
        <v>5.4990644024999993</v>
      </c>
      <c r="K1152" s="4">
        <f t="shared" si="176"/>
        <v>0.27605539513595312</v>
      </c>
      <c r="L1152" s="4">
        <f t="shared" si="172"/>
        <v>4.7661512785901515E-3</v>
      </c>
      <c r="M1152" s="5">
        <f t="shared" si="177"/>
        <v>731.70673614052043</v>
      </c>
      <c r="N1152" s="5">
        <f t="shared" si="178"/>
        <v>58.439221895334811</v>
      </c>
    </row>
    <row r="1153" spans="1:14" x14ac:dyDescent="0.25">
      <c r="A1153" s="2">
        <f t="shared" si="173"/>
        <v>5755</v>
      </c>
      <c r="B1153" s="6">
        <f t="shared" si="179"/>
        <v>94.561888947508493</v>
      </c>
      <c r="C1153" s="4">
        <f>[1]!Energy2Beta(B1153)</f>
        <v>0.41931795532423316</v>
      </c>
      <c r="D1153" s="4">
        <f t="shared" si="171"/>
        <v>0.12570732982665186</v>
      </c>
      <c r="E1153" s="2">
        <f t="shared" si="180"/>
        <v>5</v>
      </c>
      <c r="F1153" s="9">
        <f t="shared" si="174"/>
        <v>0.62853664913325935</v>
      </c>
      <c r="G1153" s="9">
        <f>CompoundDensity*F1153/10</f>
        <v>5.0199336556326024E-2</v>
      </c>
      <c r="H1153" s="11">
        <f>[1]!StoppingPower(Zb,Ab,B1153,Zt1_,ElossModel)/ft1_</f>
        <v>5.2601674041666664</v>
      </c>
      <c r="I1153" s="11">
        <f>[1]!StoppingPower(Zb,Ab,B1153,Zt2_,ElossModel)/ft2_</f>
        <v>6.2165527199999993</v>
      </c>
      <c r="J1153" s="11">
        <f t="shared" si="175"/>
        <v>5.4992637331249998</v>
      </c>
      <c r="K1153" s="4">
        <f t="shared" si="176"/>
        <v>0.27605939095113974</v>
      </c>
      <c r="L1153" s="4">
        <f t="shared" si="172"/>
        <v>4.766220267133742E-3</v>
      </c>
      <c r="M1153" s="5">
        <f t="shared" si="177"/>
        <v>732.33527278965369</v>
      </c>
      <c r="N1153" s="5">
        <f t="shared" si="178"/>
        <v>58.489421231891136</v>
      </c>
    </row>
    <row r="1154" spans="1:14" x14ac:dyDescent="0.25">
      <c r="A1154" s="2">
        <f t="shared" si="173"/>
        <v>5760</v>
      </c>
      <c r="B1154" s="6">
        <f t="shared" si="179"/>
        <v>94.557122727241364</v>
      </c>
      <c r="C1154" s="4">
        <f>[1]!Energy2Beta(B1154)</f>
        <v>0.41930882501566719</v>
      </c>
      <c r="D1154" s="4">
        <f t="shared" si="171"/>
        <v>0.12570459265144687</v>
      </c>
      <c r="E1154" s="2">
        <f t="shared" si="180"/>
        <v>5</v>
      </c>
      <c r="F1154" s="9">
        <f t="shared" si="174"/>
        <v>0.62852296325723434</v>
      </c>
      <c r="G1154" s="9">
        <f>CompoundDensity*F1154/10</f>
        <v>5.0198243506465533E-2</v>
      </c>
      <c r="H1154" s="11">
        <f>[1]!StoppingPower(Zb,Ab,B1154,Zt1_,ElossModel)/ft1_</f>
        <v>5.260347569166667</v>
      </c>
      <c r="I1154" s="11">
        <f>[1]!StoppingPower(Zb,Ab,B1154,Zt2_,ElossModel)/ft2_</f>
        <v>6.2167795200000002</v>
      </c>
      <c r="J1154" s="11">
        <f t="shared" si="175"/>
        <v>5.4994555568750005</v>
      </c>
      <c r="K1154" s="4">
        <f t="shared" si="176"/>
        <v>0.27606300919699628</v>
      </c>
      <c r="L1154" s="4">
        <f t="shared" si="172"/>
        <v>4.7662827368677857E-3</v>
      </c>
      <c r="M1154" s="5">
        <f t="shared" si="177"/>
        <v>732.96379575291087</v>
      </c>
      <c r="N1154" s="5">
        <f t="shared" si="178"/>
        <v>58.5396194753976</v>
      </c>
    </row>
    <row r="1155" spans="1:14" x14ac:dyDescent="0.25">
      <c r="A1155" s="2">
        <f t="shared" si="173"/>
        <v>5765</v>
      </c>
      <c r="B1155" s="6">
        <f t="shared" si="179"/>
        <v>94.552356444504497</v>
      </c>
      <c r="C1155" s="4">
        <f>[1]!Energy2Beta(B1155)</f>
        <v>0.41929969426137059</v>
      </c>
      <c r="D1155" s="4">
        <f t="shared" ref="D1155:D1218" si="181">+C1155*vc</f>
        <v>0.1257018553426163</v>
      </c>
      <c r="E1155" s="2">
        <f t="shared" si="180"/>
        <v>5</v>
      </c>
      <c r="F1155" s="9">
        <f t="shared" si="174"/>
        <v>0.62850927671308154</v>
      </c>
      <c r="G1155" s="9">
        <f>CompoundDensity*F1155/10</f>
        <v>5.0197150403243684E-2</v>
      </c>
      <c r="H1155" s="11">
        <f>[1]!StoppingPower(Zb,Ab,B1155,Zt1_,ElossModel)/ft1_</f>
        <v>5.2605377433333338</v>
      </c>
      <c r="I1155" s="11">
        <f>[1]!StoppingPower(Zb,Ab,B1155,Zt2_,ElossModel)/ft2_</f>
        <v>6.2170063200000003</v>
      </c>
      <c r="J1155" s="11">
        <f t="shared" si="175"/>
        <v>5.4996548875000002</v>
      </c>
      <c r="K1155" s="4">
        <f t="shared" si="176"/>
        <v>0.27606700355377173</v>
      </c>
      <c r="L1155" s="4">
        <f t="shared" ref="L1155:L1218" si="182">+K1155/Mb</f>
        <v>4.7663517002316177E-3</v>
      </c>
      <c r="M1155" s="5">
        <f t="shared" si="177"/>
        <v>733.59230502962396</v>
      </c>
      <c r="N1155" s="5">
        <f t="shared" si="178"/>
        <v>58.589816625800843</v>
      </c>
    </row>
    <row r="1156" spans="1:14" x14ac:dyDescent="0.25">
      <c r="A1156" s="2">
        <f t="shared" ref="A1156:A1219" si="183">+A1155+time_step</f>
        <v>5770</v>
      </c>
      <c r="B1156" s="6">
        <f t="shared" si="179"/>
        <v>94.547590092804271</v>
      </c>
      <c r="C1156" s="4">
        <f>[1]!Energy2Beta(B1156)</f>
        <v>0.41929056304886642</v>
      </c>
      <c r="D1156" s="4">
        <f t="shared" si="181"/>
        <v>0.12569911789641966</v>
      </c>
      <c r="E1156" s="2">
        <f t="shared" si="180"/>
        <v>5</v>
      </c>
      <c r="F1156" s="9">
        <f t="shared" ref="F1156:F1219" si="184">+E1156*D1156</f>
        <v>0.62849558948209827</v>
      </c>
      <c r="G1156" s="9">
        <f>CompoundDensity*F1156/10</f>
        <v>5.019605724516675E-2</v>
      </c>
      <c r="H1156" s="11">
        <f>[1]!StoppingPower(Zb,Ab,B1156,Zt1_,ElossModel)/ft1_</f>
        <v>5.2607279174999997</v>
      </c>
      <c r="I1156" s="11">
        <f>[1]!StoppingPower(Zb,Ab,B1156,Zt2_,ElossModel)/ft2_</f>
        <v>6.2172331199999995</v>
      </c>
      <c r="J1156" s="11">
        <f t="shared" ref="J1156:J1219" si="185">+H1156*Pt1_+I1156*Pt2_</f>
        <v>5.4998542181249999</v>
      </c>
      <c r="K1156" s="4">
        <f t="shared" ref="K1156:K1219" si="186">+J1156*G1156</f>
        <v>0.27607099717307432</v>
      </c>
      <c r="L1156" s="4">
        <f t="shared" si="182"/>
        <v>4.7664206508628336E-3</v>
      </c>
      <c r="M1156" s="5">
        <f t="shared" ref="M1156:M1219" si="187">+M1155+F1156</f>
        <v>734.22080061910606</v>
      </c>
      <c r="N1156" s="5">
        <f t="shared" ref="N1156:N1219" si="188">+N1155+G1156</f>
        <v>58.64001268304601</v>
      </c>
    </row>
    <row r="1157" spans="1:14" x14ac:dyDescent="0.25">
      <c r="A1157" s="2">
        <f t="shared" si="183"/>
        <v>5775</v>
      </c>
      <c r="B1157" s="6">
        <f t="shared" ref="B1157:B1220" si="189">+B1156-L1156</f>
        <v>94.542823672153403</v>
      </c>
      <c r="C1157" s="4">
        <f>[1]!Energy2Beta(B1157)</f>
        <v>0.4192814313781415</v>
      </c>
      <c r="D1157" s="4">
        <f t="shared" si="181"/>
        <v>0.12569638031285305</v>
      </c>
      <c r="E1157" s="2">
        <f t="shared" ref="E1157:E1220" si="190">+A1157-A1156</f>
        <v>5</v>
      </c>
      <c r="F1157" s="9">
        <f t="shared" si="184"/>
        <v>0.6284819015642652</v>
      </c>
      <c r="G1157" s="9">
        <f>CompoundDensity*F1157/10</f>
        <v>5.0194964032233169E-2</v>
      </c>
      <c r="H1157" s="11">
        <f>[1]!StoppingPower(Zb,Ab,B1157,Zt1_,ElossModel)/ft1_</f>
        <v>5.2609180916666665</v>
      </c>
      <c r="I1157" s="11">
        <f>[1]!StoppingPower(Zb,Ab,B1157,Zt2_,ElossModel)/ft2_</f>
        <v>6.2174599200000005</v>
      </c>
      <c r="J1157" s="11">
        <f t="shared" si="185"/>
        <v>5.5000535487499995</v>
      </c>
      <c r="K1157" s="4">
        <f t="shared" si="186"/>
        <v>0.27607499005486263</v>
      </c>
      <c r="L1157" s="4">
        <f t="shared" si="182"/>
        <v>4.7664895887607195E-3</v>
      </c>
      <c r="M1157" s="5">
        <f t="shared" si="187"/>
        <v>734.84928252067027</v>
      </c>
      <c r="N1157" s="5">
        <f t="shared" si="188"/>
        <v>58.690207647078246</v>
      </c>
    </row>
    <row r="1158" spans="1:14" x14ac:dyDescent="0.25">
      <c r="A1158" s="2">
        <f t="shared" si="183"/>
        <v>5780</v>
      </c>
      <c r="B1158" s="6">
        <f t="shared" si="189"/>
        <v>94.538057182564643</v>
      </c>
      <c r="C1158" s="4">
        <f>[1]!Energy2Beta(B1158)</f>
        <v>0.41927229924918213</v>
      </c>
      <c r="D1158" s="4">
        <f t="shared" si="181"/>
        <v>0.12569364259191232</v>
      </c>
      <c r="E1158" s="2">
        <f t="shared" si="190"/>
        <v>5</v>
      </c>
      <c r="F1158" s="9">
        <f t="shared" si="184"/>
        <v>0.62846821295956157</v>
      </c>
      <c r="G1158" s="9">
        <f>CompoundDensity*F1158/10</f>
        <v>5.0193870764441303E-2</v>
      </c>
      <c r="H1158" s="11">
        <f>[1]!StoppingPower(Zb,Ab,B1158,Zt1_,ElossModel)/ft1_</f>
        <v>5.2610982566666671</v>
      </c>
      <c r="I1158" s="11">
        <f>[1]!StoppingPower(Zb,Ab,B1158,Zt2_,ElossModel)/ft2_</f>
        <v>6.2176867199999997</v>
      </c>
      <c r="J1158" s="11">
        <f t="shared" si="185"/>
        <v>5.5002453725000002</v>
      </c>
      <c r="K1158" s="4">
        <f t="shared" si="186"/>
        <v>0.2760786053999813</v>
      </c>
      <c r="L1158" s="4">
        <f t="shared" si="182"/>
        <v>4.7665520084129468E-3</v>
      </c>
      <c r="M1158" s="5">
        <f t="shared" si="187"/>
        <v>735.47775073362982</v>
      </c>
      <c r="N1158" s="5">
        <f t="shared" si="188"/>
        <v>58.740401517842685</v>
      </c>
    </row>
    <row r="1159" spans="1:14" x14ac:dyDescent="0.25">
      <c r="A1159" s="2">
        <f t="shared" si="183"/>
        <v>5785</v>
      </c>
      <c r="B1159" s="6">
        <f t="shared" si="189"/>
        <v>94.533290630556223</v>
      </c>
      <c r="C1159" s="4">
        <f>[1]!Energy2Beta(B1159)</f>
        <v>0.41926316667443969</v>
      </c>
      <c r="D1159" s="4">
        <f t="shared" si="181"/>
        <v>0.12569090473733027</v>
      </c>
      <c r="E1159" s="2">
        <f t="shared" si="190"/>
        <v>5</v>
      </c>
      <c r="F1159" s="9">
        <f t="shared" si="184"/>
        <v>0.62845452368665133</v>
      </c>
      <c r="G1159" s="9">
        <f>CompoundDensity*F1159/10</f>
        <v>5.019277744328178E-2</v>
      </c>
      <c r="H1159" s="11">
        <f>[1]!StoppingPower(Zb,Ab,B1159,Zt1_,ElossModel)/ft1_</f>
        <v>5.261288430833333</v>
      </c>
      <c r="I1159" s="11">
        <f>[1]!StoppingPower(Zb,Ab,B1159,Zt2_,ElossModel)/ft2_</f>
        <v>6.2179135199999997</v>
      </c>
      <c r="J1159" s="11">
        <f t="shared" si="185"/>
        <v>5.5004447031249999</v>
      </c>
      <c r="K1159" s="4">
        <f t="shared" si="186"/>
        <v>0.27608259682303127</v>
      </c>
      <c r="L1159" s="4">
        <f t="shared" si="182"/>
        <v>4.7666209211254243E-3</v>
      </c>
      <c r="M1159" s="5">
        <f t="shared" si="187"/>
        <v>736.10620525731645</v>
      </c>
      <c r="N1159" s="5">
        <f t="shared" si="188"/>
        <v>58.790594295285963</v>
      </c>
    </row>
    <row r="1160" spans="1:14" x14ac:dyDescent="0.25">
      <c r="A1160" s="2">
        <f t="shared" si="183"/>
        <v>5790</v>
      </c>
      <c r="B1160" s="6">
        <f t="shared" si="189"/>
        <v>94.528524009635092</v>
      </c>
      <c r="C1160" s="4">
        <f>[1]!Energy2Beta(B1160)</f>
        <v>0.41925403364143599</v>
      </c>
      <c r="D1160" s="4">
        <f t="shared" si="181"/>
        <v>0.12568816674536609</v>
      </c>
      <c r="E1160" s="2">
        <f t="shared" si="190"/>
        <v>5</v>
      </c>
      <c r="F1160" s="9">
        <f t="shared" si="184"/>
        <v>0.62844083372683046</v>
      </c>
      <c r="G1160" s="9">
        <f>CompoundDensity*F1160/10</f>
        <v>5.0191684067260767E-2</v>
      </c>
      <c r="H1160" s="11">
        <f>[1]!StoppingPower(Zb,Ab,B1160,Zt1_,ElossModel)/ft1_</f>
        <v>5.2614786049999998</v>
      </c>
      <c r="I1160" s="11">
        <f>[1]!StoppingPower(Zb,Ab,B1160,Zt2_,ElossModel)/ft2_</f>
        <v>6.2181403199999998</v>
      </c>
      <c r="J1160" s="11">
        <f t="shared" si="185"/>
        <v>5.5006440337499996</v>
      </c>
      <c r="K1160" s="4">
        <f t="shared" si="186"/>
        <v>0.27608658750844284</v>
      </c>
      <c r="L1160" s="4">
        <f t="shared" si="182"/>
        <v>4.7666898211024293E-3</v>
      </c>
      <c r="M1160" s="5">
        <f t="shared" si="187"/>
        <v>736.73464609104326</v>
      </c>
      <c r="N1160" s="5">
        <f t="shared" si="188"/>
        <v>58.840785979353221</v>
      </c>
    </row>
    <row r="1161" spans="1:14" x14ac:dyDescent="0.25">
      <c r="A1161" s="2">
        <f t="shared" si="183"/>
        <v>5795</v>
      </c>
      <c r="B1161" s="6">
        <f t="shared" si="189"/>
        <v>94.523757319813996</v>
      </c>
      <c r="C1161" s="4">
        <f>[1]!Energy2Beta(B1161)</f>
        <v>0.41924490015015825</v>
      </c>
      <c r="D1161" s="4">
        <f t="shared" si="181"/>
        <v>0.12568542861601595</v>
      </c>
      <c r="E1161" s="2">
        <f t="shared" si="190"/>
        <v>5</v>
      </c>
      <c r="F1161" s="9">
        <f t="shared" si="184"/>
        <v>0.62842714308007974</v>
      </c>
      <c r="G1161" s="9">
        <f>CompoundDensity*F1161/10</f>
        <v>5.0190590636376729E-2</v>
      </c>
      <c r="H1161" s="11">
        <f>[1]!StoppingPower(Zb,Ab,B1161,Zt1_,ElossModel)/ft1_</f>
        <v>5.2616587700000004</v>
      </c>
      <c r="I1161" s="11">
        <f>[1]!StoppingPower(Zb,Ab,B1161,Zt2_,ElossModel)/ft2_</f>
        <v>6.2183671199999999</v>
      </c>
      <c r="J1161" s="11">
        <f t="shared" si="185"/>
        <v>5.5008358575000003</v>
      </c>
      <c r="K1161" s="4">
        <f t="shared" si="186"/>
        <v>0.27609020068168488</v>
      </c>
      <c r="L1161" s="4">
        <f t="shared" si="182"/>
        <v>4.7667522032567742E-3</v>
      </c>
      <c r="M1161" s="5">
        <f t="shared" si="187"/>
        <v>737.36307323412336</v>
      </c>
      <c r="N1161" s="5">
        <f t="shared" si="188"/>
        <v>58.890976569989597</v>
      </c>
    </row>
    <row r="1162" spans="1:14" x14ac:dyDescent="0.25">
      <c r="A1162" s="2">
        <f t="shared" si="183"/>
        <v>5800</v>
      </c>
      <c r="B1162" s="6">
        <f t="shared" si="189"/>
        <v>94.518990567610743</v>
      </c>
      <c r="C1162" s="4">
        <f>[1]!Energy2Beta(B1162)</f>
        <v>0.41923576621305825</v>
      </c>
      <c r="D1162" s="4">
        <f t="shared" si="181"/>
        <v>0.12568269035301274</v>
      </c>
      <c r="E1162" s="2">
        <f t="shared" si="190"/>
        <v>5</v>
      </c>
      <c r="F1162" s="9">
        <f t="shared" si="184"/>
        <v>0.62841345176506369</v>
      </c>
      <c r="G1162" s="9">
        <f>CompoundDensity*F1162/10</f>
        <v>5.0189497152120344E-2</v>
      </c>
      <c r="H1162" s="11">
        <f>[1]!StoppingPower(Zb,Ab,B1162,Zt1_,ElossModel)/ft1_</f>
        <v>5.2618489441666672</v>
      </c>
      <c r="I1162" s="11">
        <f>[1]!StoppingPower(Zb,Ab,B1162,Zt2_,ElossModel)/ft2_</f>
        <v>6.2185989599999996</v>
      </c>
      <c r="J1162" s="11">
        <f t="shared" si="185"/>
        <v>5.5010364481250003</v>
      </c>
      <c r="K1162" s="4">
        <f t="shared" si="186"/>
        <v>0.27609425314687991</v>
      </c>
      <c r="L1162" s="4">
        <f t="shared" si="182"/>
        <v>4.7668221698740224E-3</v>
      </c>
      <c r="M1162" s="5">
        <f t="shared" si="187"/>
        <v>737.99148668588839</v>
      </c>
      <c r="N1162" s="5">
        <f t="shared" si="188"/>
        <v>58.941166067141715</v>
      </c>
    </row>
    <row r="1163" spans="1:14" x14ac:dyDescent="0.25">
      <c r="A1163" s="2">
        <f t="shared" si="183"/>
        <v>5805</v>
      </c>
      <c r="B1163" s="6">
        <f t="shared" si="189"/>
        <v>94.514223745440873</v>
      </c>
      <c r="C1163" s="4">
        <f>[1]!Energy2Beta(B1163)</f>
        <v>0.41922663181556458</v>
      </c>
      <c r="D1163" s="4">
        <f t="shared" si="181"/>
        <v>0.12567995195198811</v>
      </c>
      <c r="E1163" s="2">
        <f t="shared" si="190"/>
        <v>5</v>
      </c>
      <c r="F1163" s="9">
        <f t="shared" si="184"/>
        <v>0.62839975975994056</v>
      </c>
      <c r="G1163" s="9">
        <f>CompoundDensity*F1163/10</f>
        <v>5.0188403612747165E-2</v>
      </c>
      <c r="H1163" s="11">
        <f>[1]!StoppingPower(Zb,Ab,B1163,Zt1_,ElossModel)/ft1_</f>
        <v>5.262039118333333</v>
      </c>
      <c r="I1163" s="11">
        <f>[1]!StoppingPower(Zb,Ab,B1163,Zt2_,ElossModel)/ft2_</f>
        <v>6.2188257599999996</v>
      </c>
      <c r="J1163" s="11">
        <f t="shared" si="185"/>
        <v>5.501235778749999</v>
      </c>
      <c r="K1163" s="4">
        <f t="shared" si="186"/>
        <v>0.2760982416327904</v>
      </c>
      <c r="L1163" s="4">
        <f t="shared" si="182"/>
        <v>4.7668910318762036E-3</v>
      </c>
      <c r="M1163" s="5">
        <f t="shared" si="187"/>
        <v>738.61988644564838</v>
      </c>
      <c r="N1163" s="5">
        <f t="shared" si="188"/>
        <v>58.991354470754466</v>
      </c>
    </row>
    <row r="1164" spans="1:14" x14ac:dyDescent="0.25">
      <c r="A1164" s="2">
        <f t="shared" si="183"/>
        <v>5810</v>
      </c>
      <c r="B1164" s="6">
        <f t="shared" si="189"/>
        <v>94.509456854408995</v>
      </c>
      <c r="C1164" s="4">
        <f>[1]!Energy2Beta(B1164)</f>
        <v>0.41921749695975691</v>
      </c>
      <c r="D1164" s="4">
        <f t="shared" si="181"/>
        <v>0.12567721341356553</v>
      </c>
      <c r="E1164" s="2">
        <f t="shared" si="190"/>
        <v>5</v>
      </c>
      <c r="F1164" s="9">
        <f t="shared" si="184"/>
        <v>0.62838606706782763</v>
      </c>
      <c r="G1164" s="9">
        <f>CompoundDensity*F1164/10</f>
        <v>5.0187310018506195E-2</v>
      </c>
      <c r="H1164" s="11">
        <f>[1]!StoppingPower(Zb,Ab,B1164,Zt1_,ElossModel)/ft1_</f>
        <v>5.2622292924999998</v>
      </c>
      <c r="I1164" s="11">
        <f>[1]!StoppingPower(Zb,Ab,B1164,Zt2_,ElossModel)/ft2_</f>
        <v>6.2190525599999997</v>
      </c>
      <c r="J1164" s="11">
        <f t="shared" si="185"/>
        <v>5.5014351093750005</v>
      </c>
      <c r="K1164" s="4">
        <f t="shared" si="186"/>
        <v>0.27610222938089768</v>
      </c>
      <c r="L1164" s="4">
        <f t="shared" si="182"/>
        <v>4.7669598811400657E-3</v>
      </c>
      <c r="M1164" s="5">
        <f t="shared" si="187"/>
        <v>739.2482725127162</v>
      </c>
      <c r="N1164" s="5">
        <f t="shared" si="188"/>
        <v>59.041541780772974</v>
      </c>
    </row>
    <row r="1165" spans="1:14" x14ac:dyDescent="0.25">
      <c r="A1165" s="2">
        <f t="shared" si="183"/>
        <v>5815</v>
      </c>
      <c r="B1165" s="6">
        <f t="shared" si="189"/>
        <v>94.504689894527857</v>
      </c>
      <c r="C1165" s="4">
        <f>[1]!Energy2Beta(B1165)</f>
        <v>0.41920836164562125</v>
      </c>
      <c r="D1165" s="4">
        <f t="shared" si="181"/>
        <v>0.12567447473774079</v>
      </c>
      <c r="E1165" s="2">
        <f t="shared" si="190"/>
        <v>5</v>
      </c>
      <c r="F1165" s="9">
        <f t="shared" si="184"/>
        <v>0.62837237368870391</v>
      </c>
      <c r="G1165" s="9">
        <f>CompoundDensity*F1165/10</f>
        <v>5.0186216369395721E-2</v>
      </c>
      <c r="H1165" s="11">
        <f>[1]!StoppingPower(Zb,Ab,B1165,Zt1_,ElossModel)/ft1_</f>
        <v>5.2624094575000004</v>
      </c>
      <c r="I1165" s="11">
        <f>[1]!StoppingPower(Zb,Ab,B1165,Zt2_,ElossModel)/ft2_</f>
        <v>6.2192793599999998</v>
      </c>
      <c r="J1165" s="11">
        <f t="shared" si="185"/>
        <v>5.5016269331250003</v>
      </c>
      <c r="K1165" s="4">
        <f t="shared" si="186"/>
        <v>0.27610583964950625</v>
      </c>
      <c r="L1165" s="4">
        <f t="shared" si="182"/>
        <v>4.7670222131453365E-3</v>
      </c>
      <c r="M1165" s="5">
        <f t="shared" si="187"/>
        <v>739.87664488640485</v>
      </c>
      <c r="N1165" s="5">
        <f t="shared" si="188"/>
        <v>59.091727997142371</v>
      </c>
    </row>
    <row r="1166" spans="1:14" x14ac:dyDescent="0.25">
      <c r="A1166" s="2">
        <f t="shared" si="183"/>
        <v>5820</v>
      </c>
      <c r="B1166" s="6">
        <f t="shared" si="189"/>
        <v>94.499922872314713</v>
      </c>
      <c r="C1166" s="4">
        <f>[1]!Energy2Beta(B1166)</f>
        <v>0.41919922588561043</v>
      </c>
      <c r="D1166" s="4">
        <f t="shared" si="181"/>
        <v>0.12567173592824715</v>
      </c>
      <c r="E1166" s="2">
        <f t="shared" si="190"/>
        <v>5</v>
      </c>
      <c r="F1166" s="9">
        <f t="shared" si="184"/>
        <v>0.62835867964123571</v>
      </c>
      <c r="G1166" s="9">
        <f>CompoundDensity*F1166/10</f>
        <v>5.018512266690657E-2</v>
      </c>
      <c r="H1166" s="11">
        <f>[1]!StoppingPower(Zb,Ab,B1166,Zt1_,ElossModel)/ft1_</f>
        <v>5.2625996316666672</v>
      </c>
      <c r="I1166" s="11">
        <f>[1]!StoppingPower(Zb,Ab,B1166,Zt2_,ElossModel)/ft2_</f>
        <v>6.2195061599999999</v>
      </c>
      <c r="J1166" s="11">
        <f t="shared" si="185"/>
        <v>5.5018262637500008</v>
      </c>
      <c r="K1166" s="4">
        <f t="shared" si="186"/>
        <v>0.27610982593830208</v>
      </c>
      <c r="L1166" s="4">
        <f t="shared" si="182"/>
        <v>4.7670910372138962E-3</v>
      </c>
      <c r="M1166" s="5">
        <f t="shared" si="187"/>
        <v>740.50500356604607</v>
      </c>
      <c r="N1166" s="5">
        <f t="shared" si="188"/>
        <v>59.141913119809274</v>
      </c>
    </row>
    <row r="1167" spans="1:14" x14ac:dyDescent="0.25">
      <c r="A1167" s="2">
        <f t="shared" si="183"/>
        <v>5825</v>
      </c>
      <c r="B1167" s="6">
        <f t="shared" si="189"/>
        <v>94.495155781277504</v>
      </c>
      <c r="C1167" s="4">
        <f>[1]!Energy2Beta(B1167)</f>
        <v>0.41919008966724514</v>
      </c>
      <c r="D1167" s="4">
        <f t="shared" si="181"/>
        <v>0.12566899698134343</v>
      </c>
      <c r="E1167" s="2">
        <f t="shared" si="190"/>
        <v>5</v>
      </c>
      <c r="F1167" s="9">
        <f t="shared" si="184"/>
        <v>0.62834498490671709</v>
      </c>
      <c r="G1167" s="9">
        <f>CompoundDensity*F1167/10</f>
        <v>5.0184028909544778E-2</v>
      </c>
      <c r="H1167" s="11">
        <f>[1]!StoppingPower(Zb,Ab,B1167,Zt1_,ElossModel)/ft1_</f>
        <v>5.2627898058333331</v>
      </c>
      <c r="I1167" s="11">
        <f>[1]!StoppingPower(Zb,Ab,B1167,Zt2_,ElossModel)/ft2_</f>
        <v>6.21973296</v>
      </c>
      <c r="J1167" s="11">
        <f t="shared" si="185"/>
        <v>5.5020255943750005</v>
      </c>
      <c r="K1167" s="4">
        <f t="shared" si="186"/>
        <v>0.2761138114891703</v>
      </c>
      <c r="L1167" s="4">
        <f t="shared" si="182"/>
        <v>4.7671598485419893E-3</v>
      </c>
      <c r="M1167" s="5">
        <f t="shared" si="187"/>
        <v>741.13334855095275</v>
      </c>
      <c r="N1167" s="5">
        <f t="shared" si="188"/>
        <v>59.192097148718823</v>
      </c>
    </row>
    <row r="1168" spans="1:14" x14ac:dyDescent="0.25">
      <c r="A1168" s="2">
        <f t="shared" si="183"/>
        <v>5830</v>
      </c>
      <c r="B1168" s="6">
        <f t="shared" si="189"/>
        <v>94.490388621428963</v>
      </c>
      <c r="C1168" s="4">
        <f>[1]!Energy2Beta(B1168)</f>
        <v>0.41918095299051217</v>
      </c>
      <c r="D1168" s="4">
        <f t="shared" si="181"/>
        <v>0.12566625789702565</v>
      </c>
      <c r="E1168" s="2">
        <f t="shared" si="190"/>
        <v>5</v>
      </c>
      <c r="F1168" s="9">
        <f t="shared" si="184"/>
        <v>0.62833128948512829</v>
      </c>
      <c r="G1168" s="9">
        <f>CompoundDensity*F1168/10</f>
        <v>5.0182935097308742E-2</v>
      </c>
      <c r="H1168" s="11">
        <f>[1]!StoppingPower(Zb,Ab,B1168,Zt1_,ElossModel)/ft1_</f>
        <v>5.2629799799999999</v>
      </c>
      <c r="I1168" s="11">
        <f>[1]!StoppingPower(Zb,Ab,B1168,Zt2_,ElossModel)/ft2_</f>
        <v>6.2199597599999992</v>
      </c>
      <c r="J1168" s="11">
        <f t="shared" si="185"/>
        <v>5.5022249249999993</v>
      </c>
      <c r="K1168" s="4">
        <f t="shared" si="186"/>
        <v>0.27611779630206945</v>
      </c>
      <c r="L1168" s="4">
        <f t="shared" si="182"/>
        <v>4.7672286471288992E-3</v>
      </c>
      <c r="M1168" s="5">
        <f t="shared" si="187"/>
        <v>741.76167984043786</v>
      </c>
      <c r="N1168" s="5">
        <f t="shared" si="188"/>
        <v>59.242280083816134</v>
      </c>
    </row>
    <row r="1169" spans="1:14" x14ac:dyDescent="0.25">
      <c r="A1169" s="2">
        <f t="shared" si="183"/>
        <v>5835</v>
      </c>
      <c r="B1169" s="6">
        <f t="shared" si="189"/>
        <v>94.485621392781837</v>
      </c>
      <c r="C1169" s="4">
        <f>[1]!Energy2Beta(B1169)</f>
        <v>0.41917181585539809</v>
      </c>
      <c r="D1169" s="4">
        <f t="shared" si="181"/>
        <v>0.1256635186752898</v>
      </c>
      <c r="E1169" s="2">
        <f t="shared" si="190"/>
        <v>5</v>
      </c>
      <c r="F1169" s="9">
        <f t="shared" si="184"/>
        <v>0.62831759337644899</v>
      </c>
      <c r="G1169" s="9">
        <f>CompoundDensity*F1169/10</f>
        <v>5.0181841230196852E-2</v>
      </c>
      <c r="H1169" s="11">
        <f>[1]!StoppingPower(Zb,Ab,B1169,Zt1_,ElossModel)/ft1_</f>
        <v>5.2631601449999996</v>
      </c>
      <c r="I1169" s="11">
        <f>[1]!StoppingPower(Zb,Ab,B1169,Zt2_,ElossModel)/ft2_</f>
        <v>6.2201865600000001</v>
      </c>
      <c r="J1169" s="11">
        <f t="shared" si="185"/>
        <v>5.5024167487499991</v>
      </c>
      <c r="K1169" s="4">
        <f t="shared" si="186"/>
        <v>0.27612140366814841</v>
      </c>
      <c r="L1169" s="4">
        <f t="shared" si="182"/>
        <v>4.7672909290214192E-3</v>
      </c>
      <c r="M1169" s="5">
        <f t="shared" si="187"/>
        <v>742.3899974338143</v>
      </c>
      <c r="N1169" s="5">
        <f t="shared" si="188"/>
        <v>59.292461925046332</v>
      </c>
    </row>
    <row r="1170" spans="1:14" x14ac:dyDescent="0.25">
      <c r="A1170" s="2">
        <f t="shared" si="183"/>
        <v>5840</v>
      </c>
      <c r="B1170" s="6">
        <f t="shared" si="189"/>
        <v>94.480854101852813</v>
      </c>
      <c r="C1170" s="4">
        <f>[1]!Energy2Beta(B1170)</f>
        <v>0.4191626782743561</v>
      </c>
      <c r="D1170" s="4">
        <f t="shared" si="181"/>
        <v>0.12566077931986921</v>
      </c>
      <c r="E1170" s="2">
        <f t="shared" si="190"/>
        <v>5</v>
      </c>
      <c r="F1170" s="9">
        <f t="shared" si="184"/>
        <v>0.62830389659934605</v>
      </c>
      <c r="G1170" s="9">
        <f>CompoundDensity*F1170/10</f>
        <v>5.0180747309699972E-2</v>
      </c>
      <c r="H1170" s="11">
        <f>[1]!StoppingPower(Zb,Ab,B1170,Zt1_,ElossModel)/ft1_</f>
        <v>5.2633503191666673</v>
      </c>
      <c r="I1170" s="11">
        <f>[1]!StoppingPower(Zb,Ab,B1170,Zt2_,ElossModel)/ft2_</f>
        <v>6.2204183999999998</v>
      </c>
      <c r="J1170" s="11">
        <f t="shared" si="185"/>
        <v>5.502617339375</v>
      </c>
      <c r="K1170" s="4">
        <f t="shared" si="186"/>
        <v>0.27612545024915047</v>
      </c>
      <c r="L1170" s="4">
        <f t="shared" si="182"/>
        <v>4.7673607940469064E-3</v>
      </c>
      <c r="M1170" s="5">
        <f t="shared" si="187"/>
        <v>743.01830133041369</v>
      </c>
      <c r="N1170" s="5">
        <f t="shared" si="188"/>
        <v>59.342642672356035</v>
      </c>
    </row>
    <row r="1171" spans="1:14" x14ac:dyDescent="0.25">
      <c r="A1171" s="2">
        <f t="shared" si="183"/>
        <v>5845</v>
      </c>
      <c r="B1171" s="6">
        <f t="shared" si="189"/>
        <v>94.476086741058765</v>
      </c>
      <c r="C1171" s="4">
        <f>[1]!Energy2Beta(B1171)</f>
        <v>0.41915354023281365</v>
      </c>
      <c r="D1171" s="4">
        <f t="shared" si="181"/>
        <v>0.1256580398263952</v>
      </c>
      <c r="E1171" s="2">
        <f t="shared" si="190"/>
        <v>5</v>
      </c>
      <c r="F1171" s="9">
        <f t="shared" si="184"/>
        <v>0.62829019913197603</v>
      </c>
      <c r="G1171" s="9">
        <f>CompoundDensity*F1171/10</f>
        <v>5.0179653334073523E-2</v>
      </c>
      <c r="H1171" s="11">
        <f>[1]!StoppingPower(Zb,Ab,B1171,Zt1_,ElossModel)/ft1_</f>
        <v>5.2635404933333332</v>
      </c>
      <c r="I1171" s="11">
        <f>[1]!StoppingPower(Zb,Ab,B1171,Zt2_,ElossModel)/ft2_</f>
        <v>6.2206451999999999</v>
      </c>
      <c r="J1171" s="11">
        <f t="shared" si="185"/>
        <v>5.5028166699999996</v>
      </c>
      <c r="K1171" s="4">
        <f t="shared" si="186"/>
        <v>0.27612943286156083</v>
      </c>
      <c r="L1171" s="4">
        <f t="shared" si="182"/>
        <v>4.7674295546419393E-3</v>
      </c>
      <c r="M1171" s="5">
        <f t="shared" si="187"/>
        <v>743.64659152954562</v>
      </c>
      <c r="N1171" s="5">
        <f t="shared" si="188"/>
        <v>59.392822325690112</v>
      </c>
    </row>
    <row r="1172" spans="1:14" x14ac:dyDescent="0.25">
      <c r="A1172" s="2">
        <f t="shared" si="183"/>
        <v>5850</v>
      </c>
      <c r="B1172" s="6">
        <f t="shared" si="189"/>
        <v>94.471319311504118</v>
      </c>
      <c r="C1172" s="4">
        <f>[1]!Energy2Beta(B1172)</f>
        <v>0.41914440173285028</v>
      </c>
      <c r="D1172" s="4">
        <f t="shared" si="181"/>
        <v>0.12565530019549118</v>
      </c>
      <c r="E1172" s="2">
        <f t="shared" si="190"/>
        <v>5</v>
      </c>
      <c r="F1172" s="9">
        <f t="shared" si="184"/>
        <v>0.62827650097745591</v>
      </c>
      <c r="G1172" s="9">
        <f>CompoundDensity*F1172/10</f>
        <v>5.0178559303566475E-2</v>
      </c>
      <c r="H1172" s="11">
        <f>[1]!StoppingPower(Zb,Ab,B1172,Zt1_,ElossModel)/ft1_</f>
        <v>5.2637206583333329</v>
      </c>
      <c r="I1172" s="11">
        <f>[1]!StoppingPower(Zb,Ab,B1172,Zt2_,ElossModel)/ft2_</f>
        <v>6.220872</v>
      </c>
      <c r="J1172" s="11">
        <f t="shared" si="185"/>
        <v>5.5030084937499995</v>
      </c>
      <c r="K1172" s="4">
        <f t="shared" si="186"/>
        <v>0.27613303805166439</v>
      </c>
      <c r="L1172" s="4">
        <f t="shared" si="182"/>
        <v>4.7674917989658123E-3</v>
      </c>
      <c r="M1172" s="5">
        <f t="shared" si="187"/>
        <v>744.27486803052307</v>
      </c>
      <c r="N1172" s="5">
        <f t="shared" si="188"/>
        <v>59.44300088499368</v>
      </c>
    </row>
    <row r="1173" spans="1:14" x14ac:dyDescent="0.25">
      <c r="A1173" s="2">
        <f t="shared" si="183"/>
        <v>5855</v>
      </c>
      <c r="B1173" s="6">
        <f t="shared" si="189"/>
        <v>94.466551819705145</v>
      </c>
      <c r="C1173" s="4">
        <f>[1]!Energy2Beta(B1173)</f>
        <v>0.41913526278691926</v>
      </c>
      <c r="D1173" s="4">
        <f t="shared" si="181"/>
        <v>0.12565256043089051</v>
      </c>
      <c r="E1173" s="2">
        <f t="shared" si="190"/>
        <v>5</v>
      </c>
      <c r="F1173" s="9">
        <f t="shared" si="184"/>
        <v>0.62826280215445252</v>
      </c>
      <c r="G1173" s="9">
        <f>CompoundDensity*F1173/10</f>
        <v>5.0177465219669662E-2</v>
      </c>
      <c r="H1173" s="11">
        <f>[1]!StoppingPower(Zb,Ab,B1173,Zt1_,ElossModel)/ft1_</f>
        <v>5.2639108324999997</v>
      </c>
      <c r="I1173" s="11">
        <f>[1]!StoppingPower(Zb,Ab,B1173,Zt2_,ElossModel)/ft2_</f>
        <v>6.2210988</v>
      </c>
      <c r="J1173" s="11">
        <f t="shared" si="185"/>
        <v>5.503207824375</v>
      </c>
      <c r="K1173" s="4">
        <f t="shared" si="186"/>
        <v>0.27613701920419054</v>
      </c>
      <c r="L1173" s="4">
        <f t="shared" si="182"/>
        <v>4.7675605343556549E-3</v>
      </c>
      <c r="M1173" s="5">
        <f t="shared" si="187"/>
        <v>744.90313083267756</v>
      </c>
      <c r="N1173" s="5">
        <f t="shared" si="188"/>
        <v>59.493178350213348</v>
      </c>
    </row>
    <row r="1174" spans="1:14" x14ac:dyDescent="0.25">
      <c r="A1174" s="2">
        <f t="shared" si="183"/>
        <v>5860</v>
      </c>
      <c r="B1174" s="6">
        <f t="shared" si="189"/>
        <v>94.461784259170784</v>
      </c>
      <c r="C1174" s="4">
        <f>[1]!Energy2Beta(B1174)</f>
        <v>0.41912612338254079</v>
      </c>
      <c r="D1174" s="4">
        <f t="shared" si="181"/>
        <v>0.1256498205288519</v>
      </c>
      <c r="E1174" s="2">
        <f t="shared" si="190"/>
        <v>5</v>
      </c>
      <c r="F1174" s="9">
        <f t="shared" si="184"/>
        <v>0.62824910264425948</v>
      </c>
      <c r="G1174" s="9">
        <f>CompoundDensity*F1174/10</f>
        <v>5.0176371080889071E-2</v>
      </c>
      <c r="H1174" s="11">
        <f>[1]!StoppingPower(Zb,Ab,B1174,Zt1_,ElossModel)/ft1_</f>
        <v>5.2641010066666674</v>
      </c>
      <c r="I1174" s="11">
        <f>[1]!StoppingPower(Zb,Ab,B1174,Zt2_,ElossModel)/ft2_</f>
        <v>6.2213255999999992</v>
      </c>
      <c r="J1174" s="11">
        <f t="shared" si="185"/>
        <v>5.5034071550000006</v>
      </c>
      <c r="K1174" s="4">
        <f t="shared" si="186"/>
        <v>0.27614099961850003</v>
      </c>
      <c r="L1174" s="4">
        <f t="shared" si="182"/>
        <v>4.76762925700004E-3</v>
      </c>
      <c r="M1174" s="5">
        <f t="shared" si="187"/>
        <v>745.53137993532187</v>
      </c>
      <c r="N1174" s="5">
        <f t="shared" si="188"/>
        <v>59.543354721294236</v>
      </c>
    </row>
    <row r="1175" spans="1:14" x14ac:dyDescent="0.25">
      <c r="A1175" s="2">
        <f t="shared" si="183"/>
        <v>5865</v>
      </c>
      <c r="B1175" s="6">
        <f t="shared" si="189"/>
        <v>94.457016629913781</v>
      </c>
      <c r="C1175" s="4">
        <f>[1]!Energy2Beta(B1175)</f>
        <v>0.41911698351970095</v>
      </c>
      <c r="D1175" s="4">
        <f t="shared" si="181"/>
        <v>0.12564708048937115</v>
      </c>
      <c r="E1175" s="2">
        <f t="shared" si="190"/>
        <v>5</v>
      </c>
      <c r="F1175" s="9">
        <f t="shared" si="184"/>
        <v>0.62823540244685572</v>
      </c>
      <c r="G1175" s="9">
        <f>CompoundDensity*F1175/10</f>
        <v>5.0175276887223029E-2</v>
      </c>
      <c r="H1175" s="11">
        <f>[1]!StoppingPower(Zb,Ab,B1175,Zt1_,ElossModel)/ft1_</f>
        <v>5.2642911808333333</v>
      </c>
      <c r="I1175" s="11">
        <f>[1]!StoppingPower(Zb,Ab,B1175,Zt2_,ElossModel)/ft2_</f>
        <v>6.2215524000000002</v>
      </c>
      <c r="J1175" s="11">
        <f t="shared" si="185"/>
        <v>5.5036064856250002</v>
      </c>
      <c r="K1175" s="4">
        <f t="shared" si="186"/>
        <v>0.27614497929455084</v>
      </c>
      <c r="L1175" s="4">
        <f t="shared" si="182"/>
        <v>4.7676979668982416E-3</v>
      </c>
      <c r="M1175" s="5">
        <f t="shared" si="187"/>
        <v>746.15961533776874</v>
      </c>
      <c r="N1175" s="5">
        <f t="shared" si="188"/>
        <v>59.593529998181459</v>
      </c>
    </row>
    <row r="1176" spans="1:14" x14ac:dyDescent="0.25">
      <c r="A1176" s="2">
        <f t="shared" si="183"/>
        <v>5870</v>
      </c>
      <c r="B1176" s="6">
        <f t="shared" si="189"/>
        <v>94.452248931946883</v>
      </c>
      <c r="C1176" s="4">
        <f>[1]!Energy2Beta(B1176)</f>
        <v>0.41910784319838629</v>
      </c>
      <c r="D1176" s="4">
        <f t="shared" si="181"/>
        <v>0.12564434031244423</v>
      </c>
      <c r="E1176" s="2">
        <f t="shared" si="190"/>
        <v>5</v>
      </c>
      <c r="F1176" s="9">
        <f t="shared" si="184"/>
        <v>0.62822170156222112</v>
      </c>
      <c r="G1176" s="9">
        <f>CompoundDensity*F1176/10</f>
        <v>5.017418263866992E-2</v>
      </c>
      <c r="H1176" s="11">
        <f>[1]!StoppingPower(Zb,Ab,B1176,Zt1_,ElossModel)/ft1_</f>
        <v>5.264471345833333</v>
      </c>
      <c r="I1176" s="11">
        <f>[1]!StoppingPower(Zb,Ab,B1176,Zt2_,ElossModel)/ft2_</f>
        <v>6.2217842399999999</v>
      </c>
      <c r="J1176" s="11">
        <f t="shared" si="185"/>
        <v>5.5037995693749995</v>
      </c>
      <c r="K1176" s="4">
        <f t="shared" si="186"/>
        <v>0.27614864480045409</v>
      </c>
      <c r="L1176" s="4">
        <f t="shared" si="182"/>
        <v>4.7677612525863873E-3</v>
      </c>
      <c r="M1176" s="5">
        <f t="shared" si="187"/>
        <v>746.78783703933095</v>
      </c>
      <c r="N1176" s="5">
        <f t="shared" si="188"/>
        <v>59.64370418082013</v>
      </c>
    </row>
    <row r="1177" spans="1:14" x14ac:dyDescent="0.25">
      <c r="A1177" s="2">
        <f t="shared" si="183"/>
        <v>5875</v>
      </c>
      <c r="B1177" s="6">
        <f t="shared" si="189"/>
        <v>94.447481170694303</v>
      </c>
      <c r="C1177" s="4">
        <f>[1]!Energy2Beta(B1177)</f>
        <v>0.4190987024289593</v>
      </c>
      <c r="D1177" s="4">
        <f t="shared" si="181"/>
        <v>0.12564160000117772</v>
      </c>
      <c r="E1177" s="2">
        <f t="shared" si="190"/>
        <v>5</v>
      </c>
      <c r="F1177" s="9">
        <f t="shared" si="184"/>
        <v>0.62820800000588861</v>
      </c>
      <c r="G1177" s="9">
        <f>CompoundDensity*F1177/10</f>
        <v>5.0173088336470308E-2</v>
      </c>
      <c r="H1177" s="11">
        <f>[1]!StoppingPower(Zb,Ab,B1177,Zt1_,ElossModel)/ft1_</f>
        <v>5.2646615199999998</v>
      </c>
      <c r="I1177" s="11">
        <f>[1]!StoppingPower(Zb,Ab,B1177,Zt2_,ElossModel)/ft2_</f>
        <v>6.2220110399999999</v>
      </c>
      <c r="J1177" s="11">
        <f t="shared" si="185"/>
        <v>5.5039988999999991</v>
      </c>
      <c r="K1177" s="4">
        <f t="shared" si="186"/>
        <v>0.27615262301353538</v>
      </c>
      <c r="L1177" s="4">
        <f t="shared" si="182"/>
        <v>4.7678299372261304E-3</v>
      </c>
      <c r="M1177" s="5">
        <f t="shared" si="187"/>
        <v>747.41604503933684</v>
      </c>
      <c r="N1177" s="5">
        <f t="shared" si="188"/>
        <v>59.693877269156602</v>
      </c>
    </row>
    <row r="1178" spans="1:14" x14ac:dyDescent="0.25">
      <c r="A1178" s="2">
        <f t="shared" si="183"/>
        <v>5880</v>
      </c>
      <c r="B1178" s="6">
        <f t="shared" si="189"/>
        <v>94.442713340757081</v>
      </c>
      <c r="C1178" s="4">
        <f>[1]!Energy2Beta(B1178)</f>
        <v>0.41908956120103052</v>
      </c>
      <c r="D1178" s="4">
        <f t="shared" si="181"/>
        <v>0.12563885955245693</v>
      </c>
      <c r="E1178" s="2">
        <f t="shared" si="190"/>
        <v>5</v>
      </c>
      <c r="F1178" s="9">
        <f t="shared" si="184"/>
        <v>0.62819429776228464</v>
      </c>
      <c r="G1178" s="9">
        <f>CompoundDensity*F1178/10</f>
        <v>5.0171993979380394E-2</v>
      </c>
      <c r="H1178" s="11">
        <f>[1]!StoppingPower(Zb,Ab,B1178,Zt1_,ElossModel)/ft1_</f>
        <v>5.2648516941666665</v>
      </c>
      <c r="I1178" s="11">
        <f>[1]!StoppingPower(Zb,Ab,B1178,Zt2_,ElossModel)/ft2_</f>
        <v>6.22223784</v>
      </c>
      <c r="J1178" s="11">
        <f t="shared" si="185"/>
        <v>5.5041982306250006</v>
      </c>
      <c r="K1178" s="4">
        <f t="shared" si="186"/>
        <v>0.27615660048823376</v>
      </c>
      <c r="L1178" s="4">
        <f t="shared" si="182"/>
        <v>4.767898609117545E-3</v>
      </c>
      <c r="M1178" s="5">
        <f t="shared" si="187"/>
        <v>748.04423933709916</v>
      </c>
      <c r="N1178" s="5">
        <f t="shared" si="188"/>
        <v>59.744049263135985</v>
      </c>
    </row>
    <row r="1179" spans="1:14" x14ac:dyDescent="0.25">
      <c r="A1179" s="2">
        <f t="shared" si="183"/>
        <v>5885</v>
      </c>
      <c r="B1179" s="6">
        <f t="shared" si="189"/>
        <v>94.437945442147964</v>
      </c>
      <c r="C1179" s="4">
        <f>[1]!Energy2Beta(B1179)</f>
        <v>0.41908041951458785</v>
      </c>
      <c r="D1179" s="4">
        <f t="shared" si="181"/>
        <v>0.1256361189662783</v>
      </c>
      <c r="E1179" s="2">
        <f t="shared" si="190"/>
        <v>5</v>
      </c>
      <c r="F1179" s="9">
        <f t="shared" si="184"/>
        <v>0.62818059483139144</v>
      </c>
      <c r="G1179" s="9">
        <f>CompoundDensity*F1179/10</f>
        <v>5.0170899567398744E-2</v>
      </c>
      <c r="H1179" s="11">
        <f>[1]!StoppingPower(Zb,Ab,B1179,Zt1_,ElossModel)/ft1_</f>
        <v>5.2650418683333333</v>
      </c>
      <c r="I1179" s="11">
        <f>[1]!StoppingPower(Zb,Ab,B1179,Zt2_,ElossModel)/ft2_</f>
        <v>6.2224646399999992</v>
      </c>
      <c r="J1179" s="11">
        <f t="shared" si="185"/>
        <v>5.5043975612499993</v>
      </c>
      <c r="K1179" s="4">
        <f t="shared" si="186"/>
        <v>0.27616057722450832</v>
      </c>
      <c r="L1179" s="4">
        <f t="shared" si="182"/>
        <v>4.7679672682599252E-3</v>
      </c>
      <c r="M1179" s="5">
        <f t="shared" si="187"/>
        <v>748.67241993193056</v>
      </c>
      <c r="N1179" s="5">
        <f t="shared" si="188"/>
        <v>59.794220162703382</v>
      </c>
    </row>
    <row r="1180" spans="1:14" x14ac:dyDescent="0.25">
      <c r="A1180" s="2">
        <f t="shared" si="183"/>
        <v>5890</v>
      </c>
      <c r="B1180" s="6">
        <f t="shared" si="189"/>
        <v>94.433177474879699</v>
      </c>
      <c r="C1180" s="4">
        <f>[1]!Energy2Beta(B1180)</f>
        <v>0.41907127736961641</v>
      </c>
      <c r="D1180" s="4">
        <f t="shared" si="181"/>
        <v>0.12563337824263732</v>
      </c>
      <c r="E1180" s="2">
        <f t="shared" si="190"/>
        <v>5</v>
      </c>
      <c r="F1180" s="9">
        <f t="shared" si="184"/>
        <v>0.62816689121318658</v>
      </c>
      <c r="G1180" s="9">
        <f>CompoundDensity*F1180/10</f>
        <v>5.0169805100523567E-2</v>
      </c>
      <c r="H1180" s="11">
        <f>[1]!StoppingPower(Zb,Ab,B1180,Zt1_,ElossModel)/ft1_</f>
        <v>5.2652220333333331</v>
      </c>
      <c r="I1180" s="11">
        <f>[1]!StoppingPower(Zb,Ab,B1180,Zt2_,ElossModel)/ft2_</f>
        <v>6.2226914400000002</v>
      </c>
      <c r="J1180" s="11">
        <f t="shared" si="185"/>
        <v>5.5045893849999992</v>
      </c>
      <c r="K1180" s="4">
        <f t="shared" si="186"/>
        <v>0.27616417660386083</v>
      </c>
      <c r="L1180" s="4">
        <f t="shared" si="182"/>
        <v>4.7680294122600265E-3</v>
      </c>
      <c r="M1180" s="5">
        <f t="shared" si="187"/>
        <v>749.3005868231437</v>
      </c>
      <c r="N1180" s="5">
        <f t="shared" si="188"/>
        <v>59.844389967803906</v>
      </c>
    </row>
    <row r="1181" spans="1:14" x14ac:dyDescent="0.25">
      <c r="A1181" s="2">
        <f t="shared" si="183"/>
        <v>5895</v>
      </c>
      <c r="B1181" s="6">
        <f t="shared" si="189"/>
        <v>94.428409445467437</v>
      </c>
      <c r="C1181" s="4">
        <f>[1]!Energy2Beta(B1181)</f>
        <v>0.41906213477857263</v>
      </c>
      <c r="D1181" s="4">
        <f t="shared" si="181"/>
        <v>0.12563063738526828</v>
      </c>
      <c r="E1181" s="2">
        <f t="shared" si="190"/>
        <v>5</v>
      </c>
      <c r="F1181" s="9">
        <f t="shared" si="184"/>
        <v>0.62815318692634137</v>
      </c>
      <c r="G1181" s="9">
        <f>CompoundDensity*F1181/10</f>
        <v>5.0168710580246099E-2</v>
      </c>
      <c r="H1181" s="11">
        <f>[1]!StoppingPower(Zb,Ab,B1181,Zt1_,ElossModel)/ft1_</f>
        <v>5.2654122074999998</v>
      </c>
      <c r="I1181" s="11">
        <f>[1]!StoppingPower(Zb,Ab,B1181,Zt2_,ElossModel)/ft2_</f>
        <v>6.2229232799999998</v>
      </c>
      <c r="J1181" s="11">
        <f t="shared" si="185"/>
        <v>5.5047899756250001</v>
      </c>
      <c r="K1181" s="4">
        <f t="shared" si="186"/>
        <v>0.2761682150921706</v>
      </c>
      <c r="L1181" s="4">
        <f t="shared" si="182"/>
        <v>4.7680991375635712E-3</v>
      </c>
      <c r="M1181" s="5">
        <f t="shared" si="187"/>
        <v>749.9287400100701</v>
      </c>
      <c r="N1181" s="5">
        <f t="shared" si="188"/>
        <v>59.894558678384151</v>
      </c>
    </row>
    <row r="1182" spans="1:14" x14ac:dyDescent="0.25">
      <c r="A1182" s="2">
        <f t="shared" si="183"/>
        <v>5900</v>
      </c>
      <c r="B1182" s="6">
        <f t="shared" si="189"/>
        <v>94.423641346329873</v>
      </c>
      <c r="C1182" s="4">
        <f>[1]!Energy2Beta(B1182)</f>
        <v>0.41905299172688099</v>
      </c>
      <c r="D1182" s="4">
        <f t="shared" si="181"/>
        <v>0.12562789638980165</v>
      </c>
      <c r="E1182" s="2">
        <f t="shared" si="190"/>
        <v>5</v>
      </c>
      <c r="F1182" s="9">
        <f t="shared" si="184"/>
        <v>0.62813948194900826</v>
      </c>
      <c r="G1182" s="9">
        <f>CompoundDensity*F1182/10</f>
        <v>5.0167616004821447E-2</v>
      </c>
      <c r="H1182" s="11">
        <f>[1]!StoppingPower(Zb,Ab,B1182,Zt1_,ElossModel)/ft1_</f>
        <v>5.2656023816666657</v>
      </c>
      <c r="I1182" s="11">
        <f>[1]!StoppingPower(Zb,Ab,B1182,Zt2_,ElossModel)/ft2_</f>
        <v>6.2231500799999999</v>
      </c>
      <c r="J1182" s="11">
        <f t="shared" si="185"/>
        <v>5.5049893062499997</v>
      </c>
      <c r="K1182" s="4">
        <f t="shared" si="186"/>
        <v>0.2761721896265984</v>
      </c>
      <c r="L1182" s="4">
        <f t="shared" si="182"/>
        <v>4.7681677586906297E-3</v>
      </c>
      <c r="M1182" s="5">
        <f t="shared" si="187"/>
        <v>750.55687949201911</v>
      </c>
      <c r="N1182" s="5">
        <f t="shared" si="188"/>
        <v>59.944726294388971</v>
      </c>
    </row>
    <row r="1183" spans="1:14" x14ac:dyDescent="0.25">
      <c r="A1183" s="2">
        <f t="shared" si="183"/>
        <v>5905</v>
      </c>
      <c r="B1183" s="6">
        <f t="shared" si="189"/>
        <v>94.418873178571189</v>
      </c>
      <c r="C1183" s="4">
        <f>[1]!Energy2Beta(B1183)</f>
        <v>0.41904384821662183</v>
      </c>
      <c r="D1183" s="4">
        <f t="shared" si="181"/>
        <v>0.12562515525686105</v>
      </c>
      <c r="E1183" s="2">
        <f t="shared" si="190"/>
        <v>5</v>
      </c>
      <c r="F1183" s="9">
        <f t="shared" si="184"/>
        <v>0.62812577628430522</v>
      </c>
      <c r="G1183" s="9">
        <f>CompoundDensity*F1183/10</f>
        <v>5.0166521374498604E-2</v>
      </c>
      <c r="H1183" s="11">
        <f>[1]!StoppingPower(Zb,Ab,B1183,Zt1_,ElossModel)/ft1_</f>
        <v>5.2657925558333334</v>
      </c>
      <c r="I1183" s="11">
        <f>[1]!StoppingPower(Zb,Ab,B1183,Zt2_,ElossModel)/ft2_</f>
        <v>6.22337688</v>
      </c>
      <c r="J1183" s="11">
        <f t="shared" si="185"/>
        <v>5.5051886368750003</v>
      </c>
      <c r="K1183" s="4">
        <f t="shared" si="186"/>
        <v>0.27617616342243656</v>
      </c>
      <c r="L1183" s="4">
        <f t="shared" si="182"/>
        <v>4.7682363670657922E-3</v>
      </c>
      <c r="M1183" s="5">
        <f t="shared" si="187"/>
        <v>751.18500526830337</v>
      </c>
      <c r="N1183" s="5">
        <f t="shared" si="188"/>
        <v>59.994892815763471</v>
      </c>
    </row>
    <row r="1184" spans="1:14" x14ac:dyDescent="0.25">
      <c r="A1184" s="2">
        <f t="shared" si="183"/>
        <v>5910</v>
      </c>
      <c r="B1184" s="6">
        <f t="shared" si="189"/>
        <v>94.414104942204119</v>
      </c>
      <c r="C1184" s="4">
        <f>[1]!Energy2Beta(B1184)</f>
        <v>0.41903470424778061</v>
      </c>
      <c r="D1184" s="4">
        <f t="shared" si="181"/>
        <v>0.12562241398644214</v>
      </c>
      <c r="E1184" s="2">
        <f t="shared" si="190"/>
        <v>5</v>
      </c>
      <c r="F1184" s="9">
        <f t="shared" si="184"/>
        <v>0.62811206993221069</v>
      </c>
      <c r="G1184" s="9">
        <f>CompoundDensity*F1184/10</f>
        <v>5.0165426689275872E-2</v>
      </c>
      <c r="H1184" s="11">
        <f>[1]!StoppingPower(Zb,Ab,B1184,Zt1_,ElossModel)/ft1_</f>
        <v>5.2659827300000002</v>
      </c>
      <c r="I1184" s="11">
        <f>[1]!StoppingPower(Zb,Ab,B1184,Zt2_,ElossModel)/ft2_</f>
        <v>6.2236036800000001</v>
      </c>
      <c r="J1184" s="11">
        <f t="shared" si="185"/>
        <v>5.5053879674999999</v>
      </c>
      <c r="K1184" s="4">
        <f t="shared" si="186"/>
        <v>0.27618013647964273</v>
      </c>
      <c r="L1184" s="4">
        <f t="shared" si="182"/>
        <v>4.7683049626883259E-3</v>
      </c>
      <c r="M1184" s="5">
        <f t="shared" si="187"/>
        <v>751.81311733823554</v>
      </c>
      <c r="N1184" s="5">
        <f t="shared" si="188"/>
        <v>60.045058242452747</v>
      </c>
    </row>
    <row r="1185" spans="1:14" x14ac:dyDescent="0.25">
      <c r="A1185" s="2">
        <f t="shared" si="183"/>
        <v>5915</v>
      </c>
      <c r="B1185" s="6">
        <f t="shared" si="189"/>
        <v>94.409336637241424</v>
      </c>
      <c r="C1185" s="4">
        <f>[1]!Energy2Beta(B1185)</f>
        <v>0.41902555982034495</v>
      </c>
      <c r="D1185" s="4">
        <f t="shared" si="181"/>
        <v>0.1256196725785412</v>
      </c>
      <c r="E1185" s="2">
        <f t="shared" si="190"/>
        <v>5</v>
      </c>
      <c r="F1185" s="9">
        <f t="shared" si="184"/>
        <v>0.62809836289270604</v>
      </c>
      <c r="G1185" s="9">
        <f>CompoundDensity*F1185/10</f>
        <v>5.016433194915175E-2</v>
      </c>
      <c r="H1185" s="11">
        <f>[1]!StoppingPower(Zb,Ab,B1185,Zt1_,ElossModel)/ft1_</f>
        <v>5.2661628949999999</v>
      </c>
      <c r="I1185" s="11">
        <f>[1]!StoppingPower(Zb,Ab,B1185,Zt2_,ElossModel)/ft2_</f>
        <v>6.2238304799999993</v>
      </c>
      <c r="J1185" s="11">
        <f t="shared" si="185"/>
        <v>5.5055797912499997</v>
      </c>
      <c r="K1185" s="4">
        <f t="shared" si="186"/>
        <v>0.27618373222080661</v>
      </c>
      <c r="L1185" s="4">
        <f t="shared" si="182"/>
        <v>4.7683670438743763E-3</v>
      </c>
      <c r="M1185" s="5">
        <f t="shared" si="187"/>
        <v>752.44121570112827</v>
      </c>
      <c r="N1185" s="5">
        <f t="shared" si="188"/>
        <v>60.095222574401902</v>
      </c>
    </row>
    <row r="1186" spans="1:14" x14ac:dyDescent="0.25">
      <c r="A1186" s="2">
        <f t="shared" si="183"/>
        <v>5920</v>
      </c>
      <c r="B1186" s="6">
        <f t="shared" si="189"/>
        <v>94.404568270197544</v>
      </c>
      <c r="C1186" s="4">
        <f>[1]!Energy2Beta(B1186)</f>
        <v>0.41901641494676972</v>
      </c>
      <c r="D1186" s="4">
        <f t="shared" si="181"/>
        <v>0.12561693103689209</v>
      </c>
      <c r="E1186" s="2">
        <f t="shared" si="190"/>
        <v>5</v>
      </c>
      <c r="F1186" s="9">
        <f t="shared" si="184"/>
        <v>0.62808465518446044</v>
      </c>
      <c r="G1186" s="9">
        <f>CompoundDensity*F1186/10</f>
        <v>5.0163237155617303E-2</v>
      </c>
      <c r="H1186" s="11">
        <f>[1]!StoppingPower(Zb,Ab,B1186,Zt1_,ElossModel)/ft1_</f>
        <v>5.2663530691666658</v>
      </c>
      <c r="I1186" s="11">
        <f>[1]!StoppingPower(Zb,Ab,B1186,Zt2_,ElossModel)/ft2_</f>
        <v>6.2240623199999998</v>
      </c>
      <c r="J1186" s="11">
        <f t="shared" si="185"/>
        <v>5.5057803818749989</v>
      </c>
      <c r="K1186" s="4">
        <f t="shared" si="186"/>
        <v>0.27618776702274078</v>
      </c>
      <c r="L1186" s="4">
        <f t="shared" si="182"/>
        <v>4.7684367055319133E-3</v>
      </c>
      <c r="M1186" s="5">
        <f t="shared" si="187"/>
        <v>753.06930035631274</v>
      </c>
      <c r="N1186" s="5">
        <f t="shared" si="188"/>
        <v>60.145385811557517</v>
      </c>
    </row>
    <row r="1187" spans="1:14" x14ac:dyDescent="0.25">
      <c r="A1187" s="2">
        <f t="shared" si="183"/>
        <v>5925</v>
      </c>
      <c r="B1187" s="6">
        <f t="shared" si="189"/>
        <v>94.399799833492011</v>
      </c>
      <c r="C1187" s="4">
        <f>[1]!Energy2Beta(B1187)</f>
        <v>0.41900726961248058</v>
      </c>
      <c r="D1187" s="4">
        <f t="shared" si="181"/>
        <v>0.12561418935712557</v>
      </c>
      <c r="E1187" s="2">
        <f t="shared" si="190"/>
        <v>5</v>
      </c>
      <c r="F1187" s="9">
        <f t="shared" si="184"/>
        <v>0.6280709467856278</v>
      </c>
      <c r="G1187" s="9">
        <f>CompoundDensity*F1187/10</f>
        <v>5.016214230692774E-2</v>
      </c>
      <c r="H1187" s="11">
        <f>[1]!StoppingPower(Zb,Ab,B1187,Zt1_,ElossModel)/ft1_</f>
        <v>5.2665432433333335</v>
      </c>
      <c r="I1187" s="11">
        <f>[1]!StoppingPower(Zb,Ab,B1187,Zt2_,ElossModel)/ft2_</f>
        <v>6.2242891199999999</v>
      </c>
      <c r="J1187" s="11">
        <f t="shared" si="185"/>
        <v>5.5059797125000003</v>
      </c>
      <c r="K1187" s="4">
        <f t="shared" si="186"/>
        <v>0.27619173787748208</v>
      </c>
      <c r="L1187" s="4">
        <f t="shared" si="182"/>
        <v>4.7685052631284532E-3</v>
      </c>
      <c r="M1187" s="5">
        <f t="shared" si="187"/>
        <v>753.69737130309841</v>
      </c>
      <c r="N1187" s="5">
        <f t="shared" si="188"/>
        <v>60.195547953864448</v>
      </c>
    </row>
    <row r="1188" spans="1:14" x14ac:dyDescent="0.25">
      <c r="A1188" s="2">
        <f t="shared" si="183"/>
        <v>5930</v>
      </c>
      <c r="B1188" s="6">
        <f t="shared" si="189"/>
        <v>94.395031328228882</v>
      </c>
      <c r="C1188" s="4">
        <f>[1]!Energy2Beta(B1188)</f>
        <v>0.41899812381955615</v>
      </c>
      <c r="D1188" s="4">
        <f t="shared" si="181"/>
        <v>0.12561144753986472</v>
      </c>
      <c r="E1188" s="2">
        <f t="shared" si="190"/>
        <v>5</v>
      </c>
      <c r="F1188" s="9">
        <f t="shared" si="184"/>
        <v>0.62805723769932364</v>
      </c>
      <c r="G1188" s="9">
        <f>CompoundDensity*F1188/10</f>
        <v>5.0161047403331882E-2</v>
      </c>
      <c r="H1188" s="11">
        <f>[1]!StoppingPower(Zb,Ab,B1188,Zt1_,ElossModel)/ft1_</f>
        <v>5.2667334175000002</v>
      </c>
      <c r="I1188" s="11">
        <f>[1]!StoppingPower(Zb,Ab,B1188,Zt2_,ElossModel)/ft2_</f>
        <v>6.22451592</v>
      </c>
      <c r="J1188" s="11">
        <f t="shared" si="185"/>
        <v>5.506179043125</v>
      </c>
      <c r="K1188" s="4">
        <f t="shared" si="186"/>
        <v>0.27619570799342569</v>
      </c>
      <c r="L1188" s="4">
        <f t="shared" si="182"/>
        <v>4.7685738079695037E-3</v>
      </c>
      <c r="M1188" s="5">
        <f t="shared" si="187"/>
        <v>754.3254285407977</v>
      </c>
      <c r="N1188" s="5">
        <f t="shared" si="188"/>
        <v>60.245709001267777</v>
      </c>
    </row>
    <row r="1189" spans="1:14" x14ac:dyDescent="0.25">
      <c r="A1189" s="2">
        <f t="shared" si="183"/>
        <v>5935</v>
      </c>
      <c r="B1189" s="6">
        <f t="shared" si="189"/>
        <v>94.390262754420917</v>
      </c>
      <c r="C1189" s="4">
        <f>[1]!Energy2Beta(B1189)</f>
        <v>0.41898897756798348</v>
      </c>
      <c r="D1189" s="4">
        <f t="shared" si="181"/>
        <v>0.12560870558510576</v>
      </c>
      <c r="E1189" s="2">
        <f t="shared" si="190"/>
        <v>5</v>
      </c>
      <c r="F1189" s="9">
        <f t="shared" si="184"/>
        <v>0.62804352792552876</v>
      </c>
      <c r="G1189" s="9">
        <f>CompoundDensity*F1189/10</f>
        <v>5.0159952444828203E-2</v>
      </c>
      <c r="H1189" s="11">
        <f>[1]!StoppingPower(Zb,Ab,B1189,Zt1_,ElossModel)/ft1_</f>
        <v>5.2669135825</v>
      </c>
      <c r="I1189" s="11">
        <f>[1]!StoppingPower(Zb,Ab,B1189,Zt2_,ElossModel)/ft2_</f>
        <v>6.2247427200000001</v>
      </c>
      <c r="J1189" s="11">
        <f t="shared" si="185"/>
        <v>5.5063708668750007</v>
      </c>
      <c r="K1189" s="4">
        <f t="shared" si="186"/>
        <v>0.2761993008260375</v>
      </c>
      <c r="L1189" s="4">
        <f t="shared" si="182"/>
        <v>4.7686358389388249E-3</v>
      </c>
      <c r="M1189" s="5">
        <f t="shared" si="187"/>
        <v>754.95347206872327</v>
      </c>
      <c r="N1189" s="5">
        <f t="shared" si="188"/>
        <v>60.295868953712606</v>
      </c>
    </row>
    <row r="1190" spans="1:14" x14ac:dyDescent="0.25">
      <c r="A1190" s="2">
        <f t="shared" si="183"/>
        <v>5940</v>
      </c>
      <c r="B1190" s="6">
        <f t="shared" si="189"/>
        <v>94.385494118581974</v>
      </c>
      <c r="C1190" s="4">
        <f>[1]!Energy2Beta(B1190)</f>
        <v>0.41897983087021867</v>
      </c>
      <c r="D1190" s="4">
        <f t="shared" si="181"/>
        <v>0.12560596349658285</v>
      </c>
      <c r="E1190" s="2">
        <f t="shared" si="190"/>
        <v>5</v>
      </c>
      <c r="F1190" s="9">
        <f t="shared" si="184"/>
        <v>0.6280298174829142</v>
      </c>
      <c r="G1190" s="9">
        <f>CompoundDensity*F1190/10</f>
        <v>5.0158857432907912E-2</v>
      </c>
      <c r="H1190" s="11">
        <f>[1]!StoppingPower(Zb,Ab,B1190,Zt1_,ElossModel)/ft1_</f>
        <v>5.2671037566666659</v>
      </c>
      <c r="I1190" s="11">
        <f>[1]!StoppingPower(Zb,Ab,B1190,Zt2_,ElossModel)/ft2_</f>
        <v>6.2249745599999997</v>
      </c>
      <c r="J1190" s="11">
        <f t="shared" si="185"/>
        <v>5.5065714574999998</v>
      </c>
      <c r="K1190" s="4">
        <f t="shared" si="186"/>
        <v>0.27620333268086245</v>
      </c>
      <c r="L1190" s="4">
        <f t="shared" si="182"/>
        <v>4.768705449713936E-3</v>
      </c>
      <c r="M1190" s="5">
        <f t="shared" si="187"/>
        <v>755.58150188620618</v>
      </c>
      <c r="N1190" s="5">
        <f t="shared" si="188"/>
        <v>60.346027811145511</v>
      </c>
    </row>
    <row r="1191" spans="1:14" x14ac:dyDescent="0.25">
      <c r="A1191" s="2">
        <f t="shared" si="183"/>
        <v>5945</v>
      </c>
      <c r="B1191" s="6">
        <f t="shared" si="189"/>
        <v>94.380725413132254</v>
      </c>
      <c r="C1191" s="4">
        <f>[1]!Energy2Beta(B1191)</f>
        <v>0.41897068371168628</v>
      </c>
      <c r="D1191" s="4">
        <f t="shared" si="181"/>
        <v>0.12560322126992643</v>
      </c>
      <c r="E1191" s="2">
        <f t="shared" si="190"/>
        <v>5</v>
      </c>
      <c r="F1191" s="9">
        <f t="shared" si="184"/>
        <v>0.62801610634963212</v>
      </c>
      <c r="G1191" s="9">
        <f>CompoundDensity*F1191/10</f>
        <v>5.0157762365826065E-2</v>
      </c>
      <c r="H1191" s="11">
        <f>[1]!StoppingPower(Zb,Ab,B1191,Zt1_,ElossModel)/ft1_</f>
        <v>5.2672939308333335</v>
      </c>
      <c r="I1191" s="11">
        <f>[1]!StoppingPower(Zb,Ab,B1191,Zt2_,ElossModel)/ft2_</f>
        <v>6.2252013599999998</v>
      </c>
      <c r="J1191" s="11">
        <f t="shared" si="185"/>
        <v>5.5067707881250003</v>
      </c>
      <c r="K1191" s="4">
        <f t="shared" si="186"/>
        <v>0.27620730059384646</v>
      </c>
      <c r="L1191" s="4">
        <f t="shared" si="182"/>
        <v>4.768773956520451E-3</v>
      </c>
      <c r="M1191" s="5">
        <f t="shared" si="187"/>
        <v>756.20951799255579</v>
      </c>
      <c r="N1191" s="5">
        <f t="shared" si="188"/>
        <v>60.396185573511339</v>
      </c>
    </row>
    <row r="1192" spans="1:14" x14ac:dyDescent="0.25">
      <c r="A1192" s="2">
        <f t="shared" si="183"/>
        <v>5950</v>
      </c>
      <c r="B1192" s="6">
        <f t="shared" si="189"/>
        <v>94.37595663917574</v>
      </c>
      <c r="C1192" s="4">
        <f>[1]!Energy2Beta(B1192)</f>
        <v>0.41896153609446535</v>
      </c>
      <c r="D1192" s="4">
        <f t="shared" si="181"/>
        <v>0.12560047890575976</v>
      </c>
      <c r="E1192" s="2">
        <f t="shared" si="190"/>
        <v>5</v>
      </c>
      <c r="F1192" s="9">
        <f t="shared" si="184"/>
        <v>0.6280023945287988</v>
      </c>
      <c r="G1192" s="9">
        <f>CompoundDensity*F1192/10</f>
        <v>5.0156667243831575E-2</v>
      </c>
      <c r="H1192" s="11">
        <f>[1]!StoppingPower(Zb,Ab,B1192,Zt1_,ElossModel)/ft1_</f>
        <v>5.2674841050000003</v>
      </c>
      <c r="I1192" s="11">
        <f>[1]!StoppingPower(Zb,Ab,B1192,Zt2_,ElossModel)/ft2_</f>
        <v>6.2254281599999999</v>
      </c>
      <c r="J1192" s="11">
        <f t="shared" si="185"/>
        <v>5.50697011875</v>
      </c>
      <c r="K1192" s="4">
        <f t="shared" si="186"/>
        <v>0.27621126776786742</v>
      </c>
      <c r="L1192" s="4">
        <f t="shared" si="182"/>
        <v>4.7688424505686229E-3</v>
      </c>
      <c r="M1192" s="5">
        <f t="shared" si="187"/>
        <v>756.83752038708462</v>
      </c>
      <c r="N1192" s="5">
        <f t="shared" si="188"/>
        <v>60.446342240755172</v>
      </c>
    </row>
    <row r="1193" spans="1:14" x14ac:dyDescent="0.25">
      <c r="A1193" s="2">
        <f t="shared" si="183"/>
        <v>5955</v>
      </c>
      <c r="B1193" s="6">
        <f t="shared" si="189"/>
        <v>94.371187796725167</v>
      </c>
      <c r="C1193" s="4">
        <f>[1]!Energy2Beta(B1193)</f>
        <v>0.41895238801854251</v>
      </c>
      <c r="D1193" s="4">
        <f t="shared" si="181"/>
        <v>0.12559773640407887</v>
      </c>
      <c r="E1193" s="2">
        <f t="shared" si="190"/>
        <v>5</v>
      </c>
      <c r="F1193" s="9">
        <f t="shared" si="184"/>
        <v>0.62798868202039437</v>
      </c>
      <c r="G1193" s="9">
        <f>CompoundDensity*F1193/10</f>
        <v>5.0155572066922838E-2</v>
      </c>
      <c r="H1193" s="11">
        <f>[1]!StoppingPower(Zb,Ab,B1193,Zt1_,ElossModel)/ft1_</f>
        <v>5.26766427</v>
      </c>
      <c r="I1193" s="11">
        <f>[1]!StoppingPower(Zb,Ab,B1193,Zt2_,ElossModel)/ft2_</f>
        <v>6.22565496</v>
      </c>
      <c r="J1193" s="11">
        <f t="shared" si="185"/>
        <v>5.5071619424999998</v>
      </c>
      <c r="K1193" s="4">
        <f t="shared" si="186"/>
        <v>0.27621485769127352</v>
      </c>
      <c r="L1193" s="4">
        <f t="shared" si="182"/>
        <v>4.7689044313099288E-3</v>
      </c>
      <c r="M1193" s="5">
        <f t="shared" si="187"/>
        <v>757.465509069105</v>
      </c>
      <c r="N1193" s="5">
        <f t="shared" si="188"/>
        <v>60.496497812822092</v>
      </c>
    </row>
    <row r="1194" spans="1:14" x14ac:dyDescent="0.25">
      <c r="A1194" s="2">
        <f t="shared" si="183"/>
        <v>5960</v>
      </c>
      <c r="B1194" s="6">
        <f t="shared" si="189"/>
        <v>94.366418892293851</v>
      </c>
      <c r="C1194" s="4">
        <f>[1]!Energy2Beta(B1194)</f>
        <v>0.41894323949637513</v>
      </c>
      <c r="D1194" s="4">
        <f t="shared" si="181"/>
        <v>0.1255949937686183</v>
      </c>
      <c r="E1194" s="2">
        <f t="shared" si="190"/>
        <v>5</v>
      </c>
      <c r="F1194" s="9">
        <f t="shared" si="184"/>
        <v>0.62797496884309145</v>
      </c>
      <c r="G1194" s="9">
        <f>CompoundDensity*F1194/10</f>
        <v>5.0154476836591189E-2</v>
      </c>
      <c r="H1194" s="11">
        <f>[1]!StoppingPower(Zb,Ab,B1194,Zt1_,ElossModel)/ft1_</f>
        <v>5.2678544441666659</v>
      </c>
      <c r="I1194" s="11">
        <f>[1]!StoppingPower(Zb,Ab,B1194,Zt2_,ElossModel)/ft2_</f>
        <v>6.2258867999999996</v>
      </c>
      <c r="J1194" s="11">
        <f t="shared" si="185"/>
        <v>5.5073625331249989</v>
      </c>
      <c r="K1194" s="4">
        <f t="shared" si="186"/>
        <v>0.27621888659832794</v>
      </c>
      <c r="L1194" s="4">
        <f t="shared" si="182"/>
        <v>4.7689739911911952E-3</v>
      </c>
      <c r="M1194" s="5">
        <f t="shared" si="187"/>
        <v>758.09348403794809</v>
      </c>
      <c r="N1194" s="5">
        <f t="shared" si="188"/>
        <v>60.546652289658681</v>
      </c>
    </row>
    <row r="1195" spans="1:14" x14ac:dyDescent="0.25">
      <c r="A1195" s="2">
        <f t="shared" si="183"/>
        <v>5965</v>
      </c>
      <c r="B1195" s="6">
        <f t="shared" si="189"/>
        <v>94.36164991830266</v>
      </c>
      <c r="C1195" s="4">
        <f>[1]!Energy2Beta(B1195)</f>
        <v>0.4189340905133862</v>
      </c>
      <c r="D1195" s="4">
        <f t="shared" si="181"/>
        <v>0.12559225099500804</v>
      </c>
      <c r="E1195" s="2">
        <f t="shared" si="190"/>
        <v>5</v>
      </c>
      <c r="F1195" s="9">
        <f t="shared" si="184"/>
        <v>0.62796125497504018</v>
      </c>
      <c r="G1195" s="9">
        <f>CompoundDensity*F1195/10</f>
        <v>5.0153381551091537E-2</v>
      </c>
      <c r="H1195" s="11">
        <f>[1]!StoppingPower(Zb,Ab,B1195,Zt1_,ElossModel)/ft1_</f>
        <v>5.2680446183333327</v>
      </c>
      <c r="I1195" s="11">
        <f>[1]!StoppingPower(Zb,Ab,B1195,Zt2_,ElossModel)/ft2_</f>
        <v>6.2261135999999997</v>
      </c>
      <c r="J1195" s="11">
        <f t="shared" si="185"/>
        <v>5.5075618637499995</v>
      </c>
      <c r="K1195" s="4">
        <f t="shared" si="186"/>
        <v>0.27622285156889453</v>
      </c>
      <c r="L1195" s="4">
        <f t="shared" si="182"/>
        <v>4.7690424471962889E-3</v>
      </c>
      <c r="M1195" s="5">
        <f t="shared" si="187"/>
        <v>758.72144529292314</v>
      </c>
      <c r="N1195" s="5">
        <f t="shared" si="188"/>
        <v>60.596805671209772</v>
      </c>
    </row>
    <row r="1196" spans="1:14" x14ac:dyDescent="0.25">
      <c r="A1196" s="2">
        <f t="shared" si="183"/>
        <v>5970</v>
      </c>
      <c r="B1196" s="6">
        <f t="shared" si="189"/>
        <v>94.356880875855467</v>
      </c>
      <c r="C1196" s="4">
        <f>[1]!Energy2Beta(B1196)</f>
        <v>0.41892494107165534</v>
      </c>
      <c r="D1196" s="4">
        <f t="shared" si="181"/>
        <v>0.12558950808387156</v>
      </c>
      <c r="E1196" s="2">
        <f t="shared" si="190"/>
        <v>5</v>
      </c>
      <c r="F1196" s="9">
        <f t="shared" si="184"/>
        <v>0.62794754041935785</v>
      </c>
      <c r="G1196" s="9">
        <f>CompoundDensity*F1196/10</f>
        <v>5.0152286210672858E-2</v>
      </c>
      <c r="H1196" s="11">
        <f>[1]!StoppingPower(Zb,Ab,B1196,Zt1_,ElossModel)/ft1_</f>
        <v>5.2682347925000004</v>
      </c>
      <c r="I1196" s="11">
        <f>[1]!StoppingPower(Zb,Ab,B1196,Zt2_,ElossModel)/ft2_</f>
        <v>6.2263403999999998</v>
      </c>
      <c r="J1196" s="11">
        <f t="shared" si="185"/>
        <v>5.507761194375</v>
      </c>
      <c r="K1196" s="4">
        <f t="shared" si="186"/>
        <v>0.27622681580033237</v>
      </c>
      <c r="L1196" s="4">
        <f t="shared" si="182"/>
        <v>4.7691108904401782E-3</v>
      </c>
      <c r="M1196" s="5">
        <f t="shared" si="187"/>
        <v>759.34939283334245</v>
      </c>
      <c r="N1196" s="5">
        <f t="shared" si="188"/>
        <v>60.646957957420447</v>
      </c>
    </row>
    <row r="1197" spans="1:14" x14ac:dyDescent="0.25">
      <c r="A1197" s="2">
        <f t="shared" si="183"/>
        <v>5975</v>
      </c>
      <c r="B1197" s="6">
        <f t="shared" si="189"/>
        <v>94.352111764965031</v>
      </c>
      <c r="C1197" s="4">
        <f>[1]!Energy2Beta(B1197)</f>
        <v>0.41891579117116889</v>
      </c>
      <c r="D1197" s="4">
        <f t="shared" si="181"/>
        <v>0.12558676503520472</v>
      </c>
      <c r="E1197" s="2">
        <f t="shared" si="190"/>
        <v>5</v>
      </c>
      <c r="F1197" s="9">
        <f t="shared" si="184"/>
        <v>0.62793382517602359</v>
      </c>
      <c r="G1197" s="9">
        <f>CompoundDensity*F1197/10</f>
        <v>5.015119081533348E-2</v>
      </c>
      <c r="H1197" s="11">
        <f>[1]!StoppingPower(Zb,Ab,B1197,Zt1_,ElossModel)/ft1_</f>
        <v>5.2684249666666672</v>
      </c>
      <c r="I1197" s="11">
        <f>[1]!StoppingPower(Zb,Ab,B1197,Zt2_,ElossModel)/ft2_</f>
        <v>6.2265671999999999</v>
      </c>
      <c r="J1197" s="11">
        <f t="shared" si="185"/>
        <v>5.5079605249999997</v>
      </c>
      <c r="K1197" s="4">
        <f t="shared" si="186"/>
        <v>0.27623077929259937</v>
      </c>
      <c r="L1197" s="4">
        <f t="shared" si="182"/>
        <v>4.7691793209221353E-3</v>
      </c>
      <c r="M1197" s="5">
        <f t="shared" si="187"/>
        <v>759.97732665851845</v>
      </c>
      <c r="N1197" s="5">
        <f t="shared" si="188"/>
        <v>60.697109148235782</v>
      </c>
    </row>
    <row r="1198" spans="1:14" x14ac:dyDescent="0.25">
      <c r="A1198" s="2">
        <f t="shared" si="183"/>
        <v>5980</v>
      </c>
      <c r="B1198" s="6">
        <f t="shared" si="189"/>
        <v>94.347342585644114</v>
      </c>
      <c r="C1198" s="4">
        <f>[1]!Energy2Beta(B1198)</f>
        <v>0.41890664081191392</v>
      </c>
      <c r="D1198" s="4">
        <f t="shared" si="181"/>
        <v>0.12558402184900366</v>
      </c>
      <c r="E1198" s="2">
        <f t="shared" si="190"/>
        <v>5</v>
      </c>
      <c r="F1198" s="9">
        <f t="shared" si="184"/>
        <v>0.62792010924501829</v>
      </c>
      <c r="G1198" s="9">
        <f>CompoundDensity*F1198/10</f>
        <v>5.0150095365071881E-2</v>
      </c>
      <c r="H1198" s="11">
        <f>[1]!StoppingPower(Zb,Ab,B1198,Zt1_,ElossModel)/ft1_</f>
        <v>5.268605131666666</v>
      </c>
      <c r="I1198" s="11">
        <f>[1]!StoppingPower(Zb,Ab,B1198,Zt2_,ElossModel)/ft2_</f>
        <v>6.2267990400000004</v>
      </c>
      <c r="J1198" s="11">
        <f t="shared" si="185"/>
        <v>5.5081536087499998</v>
      </c>
      <c r="K1198" s="4">
        <f t="shared" si="186"/>
        <v>0.27623442876427734</v>
      </c>
      <c r="L1198" s="4">
        <f t="shared" si="182"/>
        <v>4.7692423297761933E-3</v>
      </c>
      <c r="M1198" s="5">
        <f t="shared" si="187"/>
        <v>760.60524676776345</v>
      </c>
      <c r="N1198" s="5">
        <f t="shared" si="188"/>
        <v>60.747259243600851</v>
      </c>
    </row>
    <row r="1199" spans="1:14" x14ac:dyDescent="0.25">
      <c r="A1199" s="2">
        <f t="shared" si="183"/>
        <v>5985</v>
      </c>
      <c r="B1199" s="6">
        <f t="shared" si="189"/>
        <v>94.342573343314342</v>
      </c>
      <c r="C1199" s="4">
        <f>[1]!Energy2Beta(B1199)</f>
        <v>0.41889749000425491</v>
      </c>
      <c r="D1199" s="4">
        <f t="shared" si="181"/>
        <v>0.12558127852837558</v>
      </c>
      <c r="E1199" s="2">
        <f t="shared" si="190"/>
        <v>5</v>
      </c>
      <c r="F1199" s="9">
        <f t="shared" si="184"/>
        <v>0.62790639264187798</v>
      </c>
      <c r="G1199" s="9">
        <f>CompoundDensity*F1199/10</f>
        <v>5.0148999861128862E-2</v>
      </c>
      <c r="H1199" s="11">
        <f>[1]!StoppingPower(Zb,Ab,B1199,Zt1_,ElossModel)/ft1_</f>
        <v>5.2687953058333328</v>
      </c>
      <c r="I1199" s="11">
        <f>[1]!StoppingPower(Zb,Ab,B1199,Zt2_,ElossModel)/ft2_</f>
        <v>6.2270258399999996</v>
      </c>
      <c r="J1199" s="11">
        <f t="shared" si="185"/>
        <v>5.5083529393749995</v>
      </c>
      <c r="K1199" s="4">
        <f t="shared" si="186"/>
        <v>0.2762383907917656</v>
      </c>
      <c r="L1199" s="4">
        <f t="shared" si="182"/>
        <v>4.7693107349684547E-3</v>
      </c>
      <c r="M1199" s="5">
        <f t="shared" si="187"/>
        <v>761.23315316040532</v>
      </c>
      <c r="N1199" s="5">
        <f t="shared" si="188"/>
        <v>60.79740824346198</v>
      </c>
    </row>
    <row r="1200" spans="1:14" x14ac:dyDescent="0.25">
      <c r="A1200" s="2">
        <f t="shared" si="183"/>
        <v>5990</v>
      </c>
      <c r="B1200" s="6">
        <f t="shared" si="189"/>
        <v>94.337804032579371</v>
      </c>
      <c r="C1200" s="4">
        <f>[1]!Energy2Beta(B1200)</f>
        <v>0.41888833873780068</v>
      </c>
      <c r="D1200" s="4">
        <f t="shared" si="181"/>
        <v>0.12557853507020528</v>
      </c>
      <c r="E1200" s="2">
        <f t="shared" si="190"/>
        <v>5</v>
      </c>
      <c r="F1200" s="9">
        <f t="shared" si="184"/>
        <v>0.62789267535102633</v>
      </c>
      <c r="G1200" s="9">
        <f>CompoundDensity*F1200/10</f>
        <v>5.0147904302260418E-2</v>
      </c>
      <c r="H1200" s="11">
        <f>[1]!StoppingPower(Zb,Ab,B1200,Zt1_,ElossModel)/ft1_</f>
        <v>5.2689854800000004</v>
      </c>
      <c r="I1200" s="11">
        <f>[1]!StoppingPower(Zb,Ab,B1200,Zt2_,ElossModel)/ft2_</f>
        <v>6.2272526399999997</v>
      </c>
      <c r="J1200" s="11">
        <f t="shared" si="185"/>
        <v>5.50855227</v>
      </c>
      <c r="K1200" s="4">
        <f t="shared" si="186"/>
        <v>0.2762423520799594</v>
      </c>
      <c r="L1200" s="4">
        <f t="shared" si="182"/>
        <v>4.7693791273966495E-3</v>
      </c>
      <c r="M1200" s="5">
        <f t="shared" si="187"/>
        <v>761.86104583575639</v>
      </c>
      <c r="N1200" s="5">
        <f t="shared" si="188"/>
        <v>60.847556147764237</v>
      </c>
    </row>
    <row r="1201" spans="1:14" x14ac:dyDescent="0.25">
      <c r="A1201" s="2">
        <f t="shared" si="183"/>
        <v>5995</v>
      </c>
      <c r="B1201" s="6">
        <f t="shared" si="189"/>
        <v>94.333034653451975</v>
      </c>
      <c r="C1201" s="4">
        <f>[1]!Energy2Beta(B1201)</f>
        <v>0.41887918701253746</v>
      </c>
      <c r="D1201" s="4">
        <f t="shared" si="181"/>
        <v>0.12557579147448861</v>
      </c>
      <c r="E1201" s="2">
        <f t="shared" si="190"/>
        <v>5</v>
      </c>
      <c r="F1201" s="9">
        <f t="shared" si="184"/>
        <v>0.62787895737244304</v>
      </c>
      <c r="G1201" s="9">
        <f>CompoundDensity*F1201/10</f>
        <v>5.0146808688464904E-2</v>
      </c>
      <c r="H1201" s="11">
        <f>[1]!StoppingPower(Zb,Ab,B1201,Zt1_,ElossModel)/ft1_</f>
        <v>5.2691756541666672</v>
      </c>
      <c r="I1201" s="11">
        <f>[1]!StoppingPower(Zb,Ab,B1201,Zt2_,ElossModel)/ft2_</f>
        <v>6.2274844800000002</v>
      </c>
      <c r="J1201" s="11">
        <f t="shared" si="185"/>
        <v>5.5087528606250009</v>
      </c>
      <c r="K1201" s="4">
        <f t="shared" si="186"/>
        <v>0.27624637581379569</v>
      </c>
      <c r="L1201" s="4">
        <f t="shared" si="182"/>
        <v>4.7694485979612768E-3</v>
      </c>
      <c r="M1201" s="5">
        <f t="shared" si="187"/>
        <v>762.48892479312883</v>
      </c>
      <c r="N1201" s="5">
        <f t="shared" si="188"/>
        <v>60.897702956452704</v>
      </c>
    </row>
    <row r="1202" spans="1:14" x14ac:dyDescent="0.25">
      <c r="A1202" s="2">
        <f t="shared" si="183"/>
        <v>6000</v>
      </c>
      <c r="B1202" s="6">
        <f t="shared" si="189"/>
        <v>94.32826520485402</v>
      </c>
      <c r="C1202" s="4">
        <f>[1]!Energy2Beta(B1202)</f>
        <v>0.41887003482635832</v>
      </c>
      <c r="D1202" s="4">
        <f t="shared" si="181"/>
        <v>0.12557304774059397</v>
      </c>
      <c r="E1202" s="2">
        <f t="shared" si="190"/>
        <v>5</v>
      </c>
      <c r="F1202" s="9">
        <f t="shared" si="184"/>
        <v>0.62786523870296984</v>
      </c>
      <c r="G1202" s="9">
        <f>CompoundDensity*F1202/10</f>
        <v>5.0145713019490092E-2</v>
      </c>
      <c r="H1202" s="11">
        <f>[1]!StoppingPower(Zb,Ab,B1202,Zt1_,ElossModel)/ft1_</f>
        <v>5.2693658283333331</v>
      </c>
      <c r="I1202" s="11">
        <f>[1]!StoppingPower(Zb,Ab,B1202,Zt2_,ElossModel)/ft2_</f>
        <v>6.2277112799999994</v>
      </c>
      <c r="J1202" s="11">
        <f t="shared" si="185"/>
        <v>5.5089521912499997</v>
      </c>
      <c r="K1202" s="4">
        <f t="shared" si="186"/>
        <v>0.2762503356205136</v>
      </c>
      <c r="L1202" s="4">
        <f t="shared" si="182"/>
        <v>4.7695169648114969E-3</v>
      </c>
      <c r="M1202" s="5">
        <f t="shared" si="187"/>
        <v>763.11679003183178</v>
      </c>
      <c r="N1202" s="5">
        <f t="shared" si="188"/>
        <v>60.947848669472194</v>
      </c>
    </row>
    <row r="1203" spans="1:14" x14ac:dyDescent="0.25">
      <c r="A1203" s="2">
        <f t="shared" si="183"/>
        <v>6005</v>
      </c>
      <c r="B1203" s="6">
        <f t="shared" si="189"/>
        <v>94.323495687889206</v>
      </c>
      <c r="C1203" s="4">
        <f>[1]!Energy2Beta(B1203)</f>
        <v>0.41886088218134376</v>
      </c>
      <c r="D1203" s="4">
        <f t="shared" si="181"/>
        <v>0.12557030386914506</v>
      </c>
      <c r="E1203" s="2">
        <f t="shared" si="190"/>
        <v>5</v>
      </c>
      <c r="F1203" s="9">
        <f t="shared" si="184"/>
        <v>0.62785151934572525</v>
      </c>
      <c r="G1203" s="9">
        <f>CompoundDensity*F1203/10</f>
        <v>5.0144617295585038E-2</v>
      </c>
      <c r="H1203" s="11">
        <f>[1]!StoppingPower(Zb,Ab,B1203,Zt1_,ElossModel)/ft1_</f>
        <v>5.2695459933333328</v>
      </c>
      <c r="I1203" s="11">
        <f>[1]!StoppingPower(Zb,Ab,B1203,Zt2_,ElossModel)/ft2_</f>
        <v>6.2279380800000004</v>
      </c>
      <c r="J1203" s="11">
        <f t="shared" si="185"/>
        <v>5.5091440149999995</v>
      </c>
      <c r="K1203" s="4">
        <f t="shared" si="186"/>
        <v>0.27625391825843776</v>
      </c>
      <c r="L1203" s="4">
        <f t="shared" si="182"/>
        <v>4.7695788197675082E-3</v>
      </c>
      <c r="M1203" s="5">
        <f t="shared" si="187"/>
        <v>763.74464155117755</v>
      </c>
      <c r="N1203" s="5">
        <f t="shared" si="188"/>
        <v>60.99799328676778</v>
      </c>
    </row>
    <row r="1204" spans="1:14" x14ac:dyDescent="0.25">
      <c r="A1204" s="2">
        <f t="shared" si="183"/>
        <v>6010</v>
      </c>
      <c r="B1204" s="6">
        <f t="shared" si="189"/>
        <v>94.318726109069445</v>
      </c>
      <c r="C1204" s="4">
        <f>[1]!Energy2Beta(B1204)</f>
        <v>0.41885172908995244</v>
      </c>
      <c r="D1204" s="4">
        <f t="shared" si="181"/>
        <v>0.12556755986387685</v>
      </c>
      <c r="E1204" s="2">
        <f t="shared" si="190"/>
        <v>5</v>
      </c>
      <c r="F1204" s="9">
        <f t="shared" si="184"/>
        <v>0.62783779931938422</v>
      </c>
      <c r="G1204" s="9">
        <f>CompoundDensity*F1204/10</f>
        <v>5.0143521518241266E-2</v>
      </c>
      <c r="H1204" s="11">
        <f>[1]!StoppingPower(Zb,Ab,B1204,Zt1_,ElossModel)/ft1_</f>
        <v>5.2697361675000005</v>
      </c>
      <c r="I1204" s="11">
        <f>[1]!StoppingPower(Zb,Ab,B1204,Zt2_,ElossModel)/ft2_</f>
        <v>6.22816992</v>
      </c>
      <c r="J1204" s="11">
        <f t="shared" si="185"/>
        <v>5.5093446056250004</v>
      </c>
      <c r="K1204" s="4">
        <f t="shared" si="186"/>
        <v>0.27625793978356367</v>
      </c>
      <c r="L1204" s="4">
        <f t="shared" si="182"/>
        <v>4.7696482521983122E-3</v>
      </c>
      <c r="M1204" s="5">
        <f t="shared" si="187"/>
        <v>764.37247935049697</v>
      </c>
      <c r="N1204" s="5">
        <f t="shared" si="188"/>
        <v>61.048136808286024</v>
      </c>
    </row>
    <row r="1205" spans="1:14" x14ac:dyDescent="0.25">
      <c r="A1205" s="2">
        <f t="shared" si="183"/>
        <v>6015</v>
      </c>
      <c r="B1205" s="6">
        <f t="shared" si="189"/>
        <v>94.313956460817252</v>
      </c>
      <c r="C1205" s="4">
        <f>[1]!Energy2Beta(B1205)</f>
        <v>0.41884257553760529</v>
      </c>
      <c r="D1205" s="4">
        <f t="shared" si="181"/>
        <v>0.12556481572041869</v>
      </c>
      <c r="E1205" s="2">
        <f t="shared" si="190"/>
        <v>5</v>
      </c>
      <c r="F1205" s="9">
        <f t="shared" si="184"/>
        <v>0.62782407860209344</v>
      </c>
      <c r="G1205" s="9">
        <f>CompoundDensity*F1205/10</f>
        <v>5.01424256857134E-2</v>
      </c>
      <c r="H1205" s="11">
        <f>[1]!StoppingPower(Zb,Ab,B1205,Zt1_,ElossModel)/ft1_</f>
        <v>5.2699263416666673</v>
      </c>
      <c r="I1205" s="11">
        <f>[1]!StoppingPower(Zb,Ab,B1205,Zt2_,ElossModel)/ft2_</f>
        <v>6.2283967199999992</v>
      </c>
      <c r="J1205" s="11">
        <f t="shared" si="185"/>
        <v>5.5095439362500001</v>
      </c>
      <c r="K1205" s="4">
        <f t="shared" si="186"/>
        <v>0.27626189738558854</v>
      </c>
      <c r="L1205" s="4">
        <f t="shared" si="182"/>
        <v>4.7697165809840675E-3</v>
      </c>
      <c r="M1205" s="5">
        <f t="shared" si="187"/>
        <v>765.00030342909906</v>
      </c>
      <c r="N1205" s="5">
        <f t="shared" si="188"/>
        <v>61.098279233971738</v>
      </c>
    </row>
    <row r="1206" spans="1:14" x14ac:dyDescent="0.25">
      <c r="A1206" s="2">
        <f t="shared" si="183"/>
        <v>6020</v>
      </c>
      <c r="B1206" s="6">
        <f t="shared" si="189"/>
        <v>94.309186744236271</v>
      </c>
      <c r="C1206" s="4">
        <f>[1]!Energy2Beta(B1206)</f>
        <v>0.41883342152638231</v>
      </c>
      <c r="D1206" s="4">
        <f t="shared" si="181"/>
        <v>0.12556207143939416</v>
      </c>
      <c r="E1206" s="2">
        <f t="shared" si="190"/>
        <v>5</v>
      </c>
      <c r="F1206" s="9">
        <f t="shared" si="184"/>
        <v>0.62781035719697076</v>
      </c>
      <c r="G1206" s="9">
        <f>CompoundDensity*F1206/10</f>
        <v>5.0141329798250464E-2</v>
      </c>
      <c r="H1206" s="11">
        <f>[1]!StoppingPower(Zb,Ab,B1206,Zt1_,ElossModel)/ft1_</f>
        <v>5.2701165158333332</v>
      </c>
      <c r="I1206" s="11">
        <f>[1]!StoppingPower(Zb,Ab,B1206,Zt2_,ElossModel)/ft2_</f>
        <v>6.2286235200000002</v>
      </c>
      <c r="J1206" s="11">
        <f t="shared" si="185"/>
        <v>5.5097432668749997</v>
      </c>
      <c r="K1206" s="4">
        <f t="shared" si="186"/>
        <v>0.27626585424806926</v>
      </c>
      <c r="L1206" s="4">
        <f t="shared" si="182"/>
        <v>4.7697848970014471E-3</v>
      </c>
      <c r="M1206" s="5">
        <f t="shared" si="187"/>
        <v>765.62811378629601</v>
      </c>
      <c r="N1206" s="5">
        <f t="shared" si="188"/>
        <v>61.148420563769989</v>
      </c>
    </row>
    <row r="1207" spans="1:14" x14ac:dyDescent="0.25">
      <c r="A1207" s="2">
        <f t="shared" si="183"/>
        <v>6025</v>
      </c>
      <c r="B1207" s="6">
        <f t="shared" si="189"/>
        <v>94.304416959339264</v>
      </c>
      <c r="C1207" s="4">
        <f>[1]!Energy2Beta(B1207)</f>
        <v>0.41882426705627013</v>
      </c>
      <c r="D1207" s="4">
        <f t="shared" si="181"/>
        <v>0.12555932702079922</v>
      </c>
      <c r="E1207" s="2">
        <f t="shared" si="190"/>
        <v>5</v>
      </c>
      <c r="F1207" s="9">
        <f t="shared" si="184"/>
        <v>0.62779663510399608</v>
      </c>
      <c r="G1207" s="9">
        <f>CompoundDensity*F1207/10</f>
        <v>5.0140233855850855E-2</v>
      </c>
      <c r="H1207" s="11">
        <f>[1]!StoppingPower(Zb,Ab,B1207,Zt1_,ElossModel)/ft1_</f>
        <v>5.27030669</v>
      </c>
      <c r="I1207" s="11">
        <f>[1]!StoppingPower(Zb,Ab,B1207,Zt2_,ElossModel)/ft2_</f>
        <v>6.2288503199999994</v>
      </c>
      <c r="J1207" s="11">
        <f t="shared" si="185"/>
        <v>5.5099425975000003</v>
      </c>
      <c r="K1207" s="4">
        <f t="shared" si="186"/>
        <v>0.27626981037096432</v>
      </c>
      <c r="L1207" s="4">
        <f t="shared" si="182"/>
        <v>4.7698532002497327E-3</v>
      </c>
      <c r="M1207" s="5">
        <f t="shared" si="187"/>
        <v>766.25591042140002</v>
      </c>
      <c r="N1207" s="5">
        <f t="shared" si="188"/>
        <v>61.198560797625838</v>
      </c>
    </row>
    <row r="1208" spans="1:14" x14ac:dyDescent="0.25">
      <c r="A1208" s="2">
        <f t="shared" si="183"/>
        <v>6030</v>
      </c>
      <c r="B1208" s="6">
        <f t="shared" si="189"/>
        <v>94.29964710613902</v>
      </c>
      <c r="C1208" s="4">
        <f>[1]!Energy2Beta(B1208)</f>
        <v>0.41881511212725497</v>
      </c>
      <c r="D1208" s="4">
        <f t="shared" si="181"/>
        <v>0.12555658246462978</v>
      </c>
      <c r="E1208" s="2">
        <f t="shared" si="190"/>
        <v>5</v>
      </c>
      <c r="F1208" s="9">
        <f t="shared" si="184"/>
        <v>0.62778291232314887</v>
      </c>
      <c r="G1208" s="9">
        <f>CompoundDensity*F1208/10</f>
        <v>5.0139137858512928E-2</v>
      </c>
      <c r="H1208" s="11">
        <f>[1]!StoppingPower(Zb,Ab,B1208,Zt1_,ElossModel)/ft1_</f>
        <v>5.2704868549999997</v>
      </c>
      <c r="I1208" s="11">
        <f>[1]!StoppingPower(Zb,Ab,B1208,Zt2_,ElossModel)/ft2_</f>
        <v>6.2290821599999999</v>
      </c>
      <c r="J1208" s="11">
        <f t="shared" si="185"/>
        <v>5.5101356812499995</v>
      </c>
      <c r="K1208" s="4">
        <f t="shared" si="186"/>
        <v>0.27627345254130475</v>
      </c>
      <c r="L1208" s="4">
        <f t="shared" si="182"/>
        <v>4.7699160830447463E-3</v>
      </c>
      <c r="M1208" s="5">
        <f t="shared" si="187"/>
        <v>766.88369333372316</v>
      </c>
      <c r="N1208" s="5">
        <f t="shared" si="188"/>
        <v>61.248699935484353</v>
      </c>
    </row>
    <row r="1209" spans="1:14" x14ac:dyDescent="0.25">
      <c r="A1209" s="2">
        <f t="shared" si="183"/>
        <v>6035</v>
      </c>
      <c r="B1209" s="6">
        <f t="shared" si="189"/>
        <v>94.294877190055971</v>
      </c>
      <c r="C1209" s="4">
        <f>[1]!Energy2Beta(B1209)</f>
        <v>0.41880595674970367</v>
      </c>
      <c r="D1209" s="4">
        <f t="shared" si="181"/>
        <v>0.12555383777399368</v>
      </c>
      <c r="E1209" s="2">
        <f t="shared" si="190"/>
        <v>5</v>
      </c>
      <c r="F1209" s="9">
        <f t="shared" si="184"/>
        <v>0.62776918886996835</v>
      </c>
      <c r="G1209" s="9">
        <f>CompoundDensity*F1209/10</f>
        <v>5.013804180747776E-2</v>
      </c>
      <c r="H1209" s="11">
        <f>[1]!StoppingPower(Zb,Ab,B1209,Zt1_,ElossModel)/ft1_</f>
        <v>5.2706770291666665</v>
      </c>
      <c r="I1209" s="11">
        <f>[1]!StoppingPower(Zb,Ab,B1209,Zt2_,ElossModel)/ft2_</f>
        <v>6.22930896</v>
      </c>
      <c r="J1209" s="11">
        <f t="shared" si="185"/>
        <v>5.5103350118750001</v>
      </c>
      <c r="K1209" s="4">
        <f t="shared" si="186"/>
        <v>0.27627740719859722</v>
      </c>
      <c r="L1209" s="4">
        <f t="shared" si="182"/>
        <v>4.7699843609891124E-3</v>
      </c>
      <c r="M1209" s="5">
        <f t="shared" si="187"/>
        <v>767.51146252259309</v>
      </c>
      <c r="N1209" s="5">
        <f t="shared" si="188"/>
        <v>61.298837977291832</v>
      </c>
    </row>
    <row r="1210" spans="1:14" x14ac:dyDescent="0.25">
      <c r="A1210" s="2">
        <f t="shared" si="183"/>
        <v>6040</v>
      </c>
      <c r="B1210" s="6">
        <f t="shared" si="189"/>
        <v>94.29010720569498</v>
      </c>
      <c r="C1210" s="4">
        <f>[1]!Energy2Beta(B1210)</f>
        <v>0.41879680091322308</v>
      </c>
      <c r="D1210" s="4">
        <f t="shared" si="181"/>
        <v>0.12555109294577516</v>
      </c>
      <c r="E1210" s="2">
        <f t="shared" si="190"/>
        <v>5</v>
      </c>
      <c r="F1210" s="9">
        <f t="shared" si="184"/>
        <v>0.62775546472887578</v>
      </c>
      <c r="G1210" s="9">
        <f>CompoundDensity*F1210/10</f>
        <v>5.0136945701501123E-2</v>
      </c>
      <c r="H1210" s="11">
        <f>[1]!StoppingPower(Zb,Ab,B1210,Zt1_,ElossModel)/ft1_</f>
        <v>5.2708672033333333</v>
      </c>
      <c r="I1210" s="11">
        <f>[1]!StoppingPower(Zb,Ab,B1210,Zt2_,ElossModel)/ft2_</f>
        <v>6.2295357599999992</v>
      </c>
      <c r="J1210" s="11">
        <f t="shared" si="185"/>
        <v>5.5105343424999997</v>
      </c>
      <c r="K1210" s="4">
        <f t="shared" si="186"/>
        <v>0.27628136111617968</v>
      </c>
      <c r="L1210" s="4">
        <f t="shared" si="182"/>
        <v>4.770052626162237E-3</v>
      </c>
      <c r="M1210" s="5">
        <f t="shared" si="187"/>
        <v>768.13921798732201</v>
      </c>
      <c r="N1210" s="5">
        <f t="shared" si="188"/>
        <v>61.348974922993335</v>
      </c>
    </row>
    <row r="1211" spans="1:14" x14ac:dyDescent="0.25">
      <c r="A1211" s="2">
        <f t="shared" si="183"/>
        <v>6045</v>
      </c>
      <c r="B1211" s="6">
        <f t="shared" si="189"/>
        <v>94.285337153068824</v>
      </c>
      <c r="C1211" s="4">
        <f>[1]!Energy2Beta(B1211)</f>
        <v>0.41878764461779949</v>
      </c>
      <c r="D1211" s="4">
        <f t="shared" si="181"/>
        <v>0.12554834797997011</v>
      </c>
      <c r="E1211" s="2">
        <f t="shared" si="190"/>
        <v>5</v>
      </c>
      <c r="F1211" s="9">
        <f t="shared" si="184"/>
        <v>0.6277417398998506</v>
      </c>
      <c r="G1211" s="9">
        <f>CompoundDensity*F1211/10</f>
        <v>5.0135849540581368E-2</v>
      </c>
      <c r="H1211" s="11">
        <f>[1]!StoppingPower(Zb,Ab,B1211,Zt1_,ElossModel)/ft1_</f>
        <v>5.2710573775</v>
      </c>
      <c r="I1211" s="11">
        <f>[1]!StoppingPower(Zb,Ab,B1211,Zt2_,ElossModel)/ft2_</f>
        <v>6.2297675999999997</v>
      </c>
      <c r="J1211" s="11">
        <f t="shared" si="185"/>
        <v>5.5107349331249997</v>
      </c>
      <c r="K1211" s="4">
        <f t="shared" si="186"/>
        <v>0.27628537746518073</v>
      </c>
      <c r="L1211" s="4">
        <f t="shared" si="182"/>
        <v>4.7701219692262162E-3</v>
      </c>
      <c r="M1211" s="5">
        <f t="shared" si="187"/>
        <v>768.76695972722189</v>
      </c>
      <c r="N1211" s="5">
        <f t="shared" si="188"/>
        <v>61.399110772533916</v>
      </c>
    </row>
    <row r="1212" spans="1:14" x14ac:dyDescent="0.25">
      <c r="A1212" s="2">
        <f t="shared" si="183"/>
        <v>6050</v>
      </c>
      <c r="B1212" s="6">
        <f t="shared" si="189"/>
        <v>94.280567031099594</v>
      </c>
      <c r="C1212" s="4">
        <f>[1]!Energy2Beta(B1212)</f>
        <v>0.41877848786132627</v>
      </c>
      <c r="D1212" s="4">
        <f t="shared" si="181"/>
        <v>0.12554560287594699</v>
      </c>
      <c r="E1212" s="2">
        <f t="shared" si="190"/>
        <v>5</v>
      </c>
      <c r="F1212" s="9">
        <f t="shared" si="184"/>
        <v>0.62772801437973491</v>
      </c>
      <c r="G1212" s="9">
        <f>CompoundDensity*F1212/10</f>
        <v>5.0134753324466284E-2</v>
      </c>
      <c r="H1212" s="11">
        <f>[1]!StoppingPower(Zb,Ab,B1212,Zt1_,ElossModel)/ft1_</f>
        <v>5.2712475516666668</v>
      </c>
      <c r="I1212" s="11">
        <f>[1]!StoppingPower(Zb,Ab,B1212,Zt2_,ElossModel)/ft2_</f>
        <v>6.2299943999999998</v>
      </c>
      <c r="J1212" s="11">
        <f t="shared" si="185"/>
        <v>5.5109342637500003</v>
      </c>
      <c r="K1212" s="4">
        <f t="shared" si="186"/>
        <v>0.27628932990045546</v>
      </c>
      <c r="L1212" s="4">
        <f t="shared" si="182"/>
        <v>4.7701902088070035E-3</v>
      </c>
      <c r="M1212" s="5">
        <f t="shared" si="187"/>
        <v>769.39468774160162</v>
      </c>
      <c r="N1212" s="5">
        <f t="shared" si="188"/>
        <v>61.44924552585838</v>
      </c>
    </row>
    <row r="1213" spans="1:14" x14ac:dyDescent="0.25">
      <c r="A1213" s="2">
        <f t="shared" si="183"/>
        <v>6055</v>
      </c>
      <c r="B1213" s="6">
        <f t="shared" si="189"/>
        <v>94.275796840890791</v>
      </c>
      <c r="C1213" s="4">
        <f>[1]!Energy2Beta(B1213)</f>
        <v>0.41876933064588323</v>
      </c>
      <c r="D1213" s="4">
        <f t="shared" si="181"/>
        <v>0.12554285763432935</v>
      </c>
      <c r="E1213" s="2">
        <f t="shared" si="190"/>
        <v>5</v>
      </c>
      <c r="F1213" s="9">
        <f t="shared" si="184"/>
        <v>0.62771428817164676</v>
      </c>
      <c r="G1213" s="9">
        <f>CompoundDensity*F1213/10</f>
        <v>5.0133657053404911E-2</v>
      </c>
      <c r="H1213" s="11">
        <f>[1]!StoppingPower(Zb,Ab,B1213,Zt1_,ElossModel)/ft1_</f>
        <v>5.2714377258333336</v>
      </c>
      <c r="I1213" s="11">
        <f>[1]!StoppingPower(Zb,Ab,B1213,Zt2_,ElossModel)/ft2_</f>
        <v>6.2302262400000004</v>
      </c>
      <c r="J1213" s="11">
        <f t="shared" si="185"/>
        <v>5.5111348543750003</v>
      </c>
      <c r="K1213" s="4">
        <f t="shared" si="186"/>
        <v>0.2762933447643029</v>
      </c>
      <c r="L1213" s="4">
        <f t="shared" si="182"/>
        <v>4.7702595262295103E-3</v>
      </c>
      <c r="M1213" s="5">
        <f t="shared" si="187"/>
        <v>770.02240202977327</v>
      </c>
      <c r="N1213" s="5">
        <f t="shared" si="188"/>
        <v>61.499379182911788</v>
      </c>
    </row>
    <row r="1214" spans="1:14" x14ac:dyDescent="0.25">
      <c r="A1214" s="2">
        <f t="shared" si="183"/>
        <v>6060</v>
      </c>
      <c r="B1214" s="6">
        <f t="shared" si="189"/>
        <v>94.271026581364566</v>
      </c>
      <c r="C1214" s="4">
        <f>[1]!Energy2Beta(B1214)</f>
        <v>0.41876017296936324</v>
      </c>
      <c r="D1214" s="4">
        <f t="shared" si="181"/>
        <v>0.12554011225448541</v>
      </c>
      <c r="E1214" s="2">
        <f t="shared" si="190"/>
        <v>5</v>
      </c>
      <c r="F1214" s="9">
        <f t="shared" si="184"/>
        <v>0.62770056127242713</v>
      </c>
      <c r="G1214" s="9">
        <f>CompoundDensity*F1214/10</f>
        <v>5.0132560727144934E-2</v>
      </c>
      <c r="H1214" s="11">
        <f>[1]!StoppingPower(Zb,Ab,B1214,Zt1_,ElossModel)/ft1_</f>
        <v>5.2716178908333333</v>
      </c>
      <c r="I1214" s="11">
        <f>[1]!StoppingPower(Zb,Ab,B1214,Zt2_,ElossModel)/ft2_</f>
        <v>6.2304530399999996</v>
      </c>
      <c r="J1214" s="11">
        <f t="shared" si="185"/>
        <v>5.5113266781250001</v>
      </c>
      <c r="K1214" s="4">
        <f t="shared" si="186"/>
        <v>0.27629691937823553</v>
      </c>
      <c r="L1214" s="4">
        <f t="shared" si="182"/>
        <v>4.7703212426497129E-3</v>
      </c>
      <c r="M1214" s="5">
        <f t="shared" si="187"/>
        <v>770.65010259104565</v>
      </c>
      <c r="N1214" s="5">
        <f t="shared" si="188"/>
        <v>61.549511743638931</v>
      </c>
    </row>
    <row r="1215" spans="1:14" x14ac:dyDescent="0.25">
      <c r="A1215" s="2">
        <f t="shared" si="183"/>
        <v>6065</v>
      </c>
      <c r="B1215" s="6">
        <f t="shared" si="189"/>
        <v>94.266256260121921</v>
      </c>
      <c r="C1215" s="4">
        <f>[1]!Energy2Beta(B1215)</f>
        <v>0.41875101484632105</v>
      </c>
      <c r="D1215" s="4">
        <f t="shared" si="181"/>
        <v>0.12553736674077859</v>
      </c>
      <c r="E1215" s="2">
        <f t="shared" si="190"/>
        <v>5</v>
      </c>
      <c r="F1215" s="9">
        <f t="shared" si="184"/>
        <v>0.627686833703893</v>
      </c>
      <c r="G1215" s="9">
        <f>CompoundDensity*F1215/10</f>
        <v>5.0131464347428822E-2</v>
      </c>
      <c r="H1215" s="11">
        <f>[1]!StoppingPower(Zb,Ab,B1215,Zt1_,ElossModel)/ft1_</f>
        <v>5.2718080650000001</v>
      </c>
      <c r="I1215" s="11">
        <f>[1]!StoppingPower(Zb,Ab,B1215,Zt2_,ElossModel)/ft2_</f>
        <v>6.2306798399999996</v>
      </c>
      <c r="J1215" s="11">
        <f t="shared" si="185"/>
        <v>5.5115260087499998</v>
      </c>
      <c r="K1215" s="4">
        <f t="shared" si="186"/>
        <v>0.27630086960757727</v>
      </c>
      <c r="L1215" s="4">
        <f t="shared" si="182"/>
        <v>4.7703894441446289E-3</v>
      </c>
      <c r="M1215" s="5">
        <f t="shared" si="187"/>
        <v>771.27778942474959</v>
      </c>
      <c r="N1215" s="5">
        <f t="shared" si="188"/>
        <v>61.599643207986361</v>
      </c>
    </row>
    <row r="1216" spans="1:14" x14ac:dyDescent="0.25">
      <c r="A1216" s="2">
        <f t="shared" si="183"/>
        <v>6070</v>
      </c>
      <c r="B1216" s="6">
        <f t="shared" si="189"/>
        <v>94.261485870677774</v>
      </c>
      <c r="C1216" s="4">
        <f>[1]!Energy2Beta(B1216)</f>
        <v>0.41874185626426896</v>
      </c>
      <c r="D1216" s="4">
        <f t="shared" si="181"/>
        <v>0.1255346210894652</v>
      </c>
      <c r="E1216" s="2">
        <f t="shared" si="190"/>
        <v>5</v>
      </c>
      <c r="F1216" s="9">
        <f t="shared" si="184"/>
        <v>0.62767310544732602</v>
      </c>
      <c r="G1216" s="9">
        <f>CompoundDensity*F1216/10</f>
        <v>5.0130367912761584E-2</v>
      </c>
      <c r="H1216" s="11">
        <f>[1]!StoppingPower(Zb,Ab,B1216,Zt1_,ElossModel)/ft1_</f>
        <v>5.2719982391666669</v>
      </c>
      <c r="I1216" s="11">
        <f>[1]!StoppingPower(Zb,Ab,B1216,Zt2_,ElossModel)/ft2_</f>
        <v>6.2309116800000002</v>
      </c>
      <c r="J1216" s="11">
        <f t="shared" si="185"/>
        <v>5.5117265993750006</v>
      </c>
      <c r="K1216" s="4">
        <f t="shared" si="186"/>
        <v>0.27630488226122307</v>
      </c>
      <c r="L1216" s="4">
        <f t="shared" si="182"/>
        <v>4.7704587234075647E-3</v>
      </c>
      <c r="M1216" s="5">
        <f t="shared" si="187"/>
        <v>771.90546253019693</v>
      </c>
      <c r="N1216" s="5">
        <f t="shared" si="188"/>
        <v>61.649773575899125</v>
      </c>
    </row>
    <row r="1217" spans="1:14" x14ac:dyDescent="0.25">
      <c r="A1217" s="2">
        <f t="shared" si="183"/>
        <v>6075</v>
      </c>
      <c r="B1217" s="6">
        <f t="shared" si="189"/>
        <v>94.25671541195436</v>
      </c>
      <c r="C1217" s="4">
        <f>[1]!Energy2Beta(B1217)</f>
        <v>0.4187326972210999</v>
      </c>
      <c r="D1217" s="4">
        <f t="shared" si="181"/>
        <v>0.12553187529991355</v>
      </c>
      <c r="E1217" s="2">
        <f t="shared" si="190"/>
        <v>5</v>
      </c>
      <c r="F1217" s="9">
        <f t="shared" si="184"/>
        <v>0.62765937649956771</v>
      </c>
      <c r="G1217" s="9">
        <f>CompoundDensity*F1217/10</f>
        <v>5.0129271422890975E-2</v>
      </c>
      <c r="H1217" s="11">
        <f>[1]!StoppingPower(Zb,Ab,B1217,Zt1_,ElossModel)/ft1_</f>
        <v>5.2721884133333337</v>
      </c>
      <c r="I1217" s="11">
        <f>[1]!StoppingPower(Zb,Ab,B1217,Zt2_,ElossModel)/ft2_</f>
        <v>6.2311384799999994</v>
      </c>
      <c r="J1217" s="11">
        <f t="shared" si="185"/>
        <v>5.5119259300000003</v>
      </c>
      <c r="K1217" s="4">
        <f t="shared" si="186"/>
        <v>0.27630883100784076</v>
      </c>
      <c r="L1217" s="4">
        <f t="shared" si="182"/>
        <v>4.7705268993029548E-3</v>
      </c>
      <c r="M1217" s="5">
        <f t="shared" si="187"/>
        <v>772.53312190669646</v>
      </c>
      <c r="N1217" s="5">
        <f t="shared" si="188"/>
        <v>61.699902847322015</v>
      </c>
    </row>
    <row r="1218" spans="1:14" x14ac:dyDescent="0.25">
      <c r="A1218" s="2">
        <f t="shared" si="183"/>
        <v>6080</v>
      </c>
      <c r="B1218" s="6">
        <f t="shared" si="189"/>
        <v>94.251944885055053</v>
      </c>
      <c r="C1218" s="4">
        <f>[1]!Energy2Beta(B1218)</f>
        <v>0.41872353771889442</v>
      </c>
      <c r="D1218" s="4">
        <f t="shared" si="181"/>
        <v>0.12552912937274735</v>
      </c>
      <c r="E1218" s="2">
        <f t="shared" si="190"/>
        <v>5</v>
      </c>
      <c r="F1218" s="9">
        <f t="shared" si="184"/>
        <v>0.62764564686373681</v>
      </c>
      <c r="G1218" s="9">
        <f>CompoundDensity*F1218/10</f>
        <v>5.0128174878066069E-2</v>
      </c>
      <c r="H1218" s="11">
        <f>[1]!StoppingPower(Zb,Ab,B1218,Zt1_,ElossModel)/ft1_</f>
        <v>5.2723785874999995</v>
      </c>
      <c r="I1218" s="11">
        <f>[1]!StoppingPower(Zb,Ab,B1218,Zt2_,ElossModel)/ft2_</f>
        <v>6.2313652800000003</v>
      </c>
      <c r="J1218" s="11">
        <f t="shared" si="185"/>
        <v>5.512125260625</v>
      </c>
      <c r="K1218" s="4">
        <f t="shared" si="186"/>
        <v>0.27631277901441553</v>
      </c>
      <c r="L1218" s="4">
        <f t="shared" si="182"/>
        <v>4.770595062421357E-3</v>
      </c>
      <c r="M1218" s="5">
        <f t="shared" si="187"/>
        <v>773.16076755356016</v>
      </c>
      <c r="N1218" s="5">
        <f t="shared" si="188"/>
        <v>61.750031022200083</v>
      </c>
    </row>
    <row r="1219" spans="1:14" x14ac:dyDescent="0.25">
      <c r="A1219" s="2">
        <f t="shared" si="183"/>
        <v>6085</v>
      </c>
      <c r="B1219" s="6">
        <f t="shared" si="189"/>
        <v>94.247174289992628</v>
      </c>
      <c r="C1219" s="4">
        <f>[1]!Energy2Beta(B1219)</f>
        <v>0.41871437775763837</v>
      </c>
      <c r="D1219" s="4">
        <f t="shared" ref="D1219:D1282" si="191">+C1219*vc</f>
        <v>0.1255263833079624</v>
      </c>
      <c r="E1219" s="2">
        <f t="shared" si="190"/>
        <v>5</v>
      </c>
      <c r="F1219" s="9">
        <f t="shared" si="184"/>
        <v>0.62763191653981198</v>
      </c>
      <c r="G1219" s="9">
        <f>CompoundDensity*F1219/10</f>
        <v>5.0127078278285164E-2</v>
      </c>
      <c r="H1219" s="11">
        <f>[1]!StoppingPower(Zb,Ab,B1219,Zt1_,ElossModel)/ft1_</f>
        <v>5.2725687616666663</v>
      </c>
      <c r="I1219" s="11">
        <f>[1]!StoppingPower(Zb,Ab,B1219,Zt2_,ElossModel)/ft2_</f>
        <v>6.23159712</v>
      </c>
      <c r="J1219" s="11">
        <f t="shared" si="185"/>
        <v>5.51232585125</v>
      </c>
      <c r="K1219" s="4">
        <f t="shared" si="186"/>
        <v>0.27631678944102367</v>
      </c>
      <c r="L1219" s="4">
        <f t="shared" ref="L1219:L1282" si="192">+K1219/Mb</f>
        <v>4.7706643032340446E-3</v>
      </c>
      <c r="M1219" s="5">
        <f t="shared" si="187"/>
        <v>773.78839947009999</v>
      </c>
      <c r="N1219" s="5">
        <f t="shared" si="188"/>
        <v>61.80015810047837</v>
      </c>
    </row>
    <row r="1220" spans="1:14" x14ac:dyDescent="0.25">
      <c r="A1220" s="2">
        <f t="shared" ref="A1220:A1283" si="193">+A1219+time_step</f>
        <v>6090</v>
      </c>
      <c r="B1220" s="6">
        <f t="shared" si="189"/>
        <v>94.242403625689391</v>
      </c>
      <c r="C1220" s="4">
        <f>[1]!Energy2Beta(B1220)</f>
        <v>0.41870521733522498</v>
      </c>
      <c r="D1220" s="4">
        <f t="shared" si="191"/>
        <v>0.12552363710492709</v>
      </c>
      <c r="E1220" s="2">
        <f t="shared" si="190"/>
        <v>5</v>
      </c>
      <c r="F1220" s="9">
        <f t="shared" ref="F1220:F1283" si="194">+E1220*D1220</f>
        <v>0.62761818552463544</v>
      </c>
      <c r="G1220" s="9">
        <f>CompoundDensity*F1220/10</f>
        <v>5.0125981623296054E-2</v>
      </c>
      <c r="H1220" s="11">
        <f>[1]!StoppingPower(Zb,Ab,B1220,Zt1_,ElossModel)/ft1_</f>
        <v>5.2727489266666669</v>
      </c>
      <c r="I1220" s="11">
        <f>[1]!StoppingPower(Zb,Ab,B1220,Zt2_,ElossModel)/ft2_</f>
        <v>6.2318239200000001</v>
      </c>
      <c r="J1220" s="11">
        <f t="shared" ref="J1220:J1283" si="195">+H1220*Pt1_+I1220*Pt2_</f>
        <v>5.5125176749999998</v>
      </c>
      <c r="K1220" s="4">
        <f t="shared" ref="K1220:K1283" si="196">+J1220*G1220</f>
        <v>0.27632035967514468</v>
      </c>
      <c r="L1220" s="4">
        <f t="shared" si="192"/>
        <v>4.7707259440359293E-3</v>
      </c>
      <c r="M1220" s="5">
        <f t="shared" ref="M1220:M1283" si="197">+M1219+F1220</f>
        <v>774.41601765562461</v>
      </c>
      <c r="N1220" s="5">
        <f t="shared" ref="N1220:N1283" si="198">+N1219+G1220</f>
        <v>61.850284082101666</v>
      </c>
    </row>
    <row r="1221" spans="1:14" x14ac:dyDescent="0.25">
      <c r="A1221" s="2">
        <f t="shared" si="193"/>
        <v>6095</v>
      </c>
      <c r="B1221" s="6">
        <f t="shared" ref="B1221:B1284" si="199">+B1220-L1220</f>
        <v>94.23763289974535</v>
      </c>
      <c r="C1221" s="4">
        <f>[1]!Energy2Beta(B1221)</f>
        <v>0.41869605646621016</v>
      </c>
      <c r="D1221" s="4">
        <f t="shared" si="191"/>
        <v>0.12552089076800516</v>
      </c>
      <c r="E1221" s="2">
        <f t="shared" ref="E1221:E1284" si="200">+A1221-A1220</f>
        <v>5</v>
      </c>
      <c r="F1221" s="9">
        <f t="shared" si="194"/>
        <v>0.62760445384002583</v>
      </c>
      <c r="G1221" s="9">
        <f>CompoundDensity*F1221/10</f>
        <v>5.0124884914841336E-2</v>
      </c>
      <c r="H1221" s="11">
        <f>[1]!StoppingPower(Zb,Ab,B1221,Zt1_,ElossModel)/ft1_</f>
        <v>5.2729391008333337</v>
      </c>
      <c r="I1221" s="11">
        <f>[1]!StoppingPower(Zb,Ab,B1221,Zt2_,ElossModel)/ft2_</f>
        <v>6.2320557599999997</v>
      </c>
      <c r="J1221" s="11">
        <f t="shared" si="195"/>
        <v>5.5127182656250007</v>
      </c>
      <c r="K1221" s="4">
        <f t="shared" si="196"/>
        <v>0.2763243686323969</v>
      </c>
      <c r="L1221" s="4">
        <f t="shared" si="192"/>
        <v>4.770795159479895E-3</v>
      </c>
      <c r="M1221" s="5">
        <f t="shared" si="197"/>
        <v>775.04362210946465</v>
      </c>
      <c r="N1221" s="5">
        <f t="shared" si="198"/>
        <v>61.90040896701651</v>
      </c>
    </row>
    <row r="1222" spans="1:14" x14ac:dyDescent="0.25">
      <c r="A1222" s="2">
        <f t="shared" si="193"/>
        <v>6100</v>
      </c>
      <c r="B1222" s="6">
        <f t="shared" si="199"/>
        <v>94.232862104585877</v>
      </c>
      <c r="C1222" s="4">
        <f>[1]!Energy2Beta(B1222)</f>
        <v>0.41868689513601065</v>
      </c>
      <c r="D1222" s="4">
        <f t="shared" si="191"/>
        <v>0.12551814429282462</v>
      </c>
      <c r="E1222" s="2">
        <f t="shared" si="200"/>
        <v>5</v>
      </c>
      <c r="F1222" s="9">
        <f t="shared" si="194"/>
        <v>0.62759072146412309</v>
      </c>
      <c r="G1222" s="9">
        <f>CompoundDensity*F1222/10</f>
        <v>5.0123788151175117E-2</v>
      </c>
      <c r="H1222" s="11">
        <f>[1]!StoppingPower(Zb,Ab,B1222,Zt1_,ElossModel)/ft1_</f>
        <v>5.2731292749999996</v>
      </c>
      <c r="I1222" s="11">
        <f>[1]!StoppingPower(Zb,Ab,B1222,Zt2_,ElossModel)/ft2_</f>
        <v>6.2322825600000007</v>
      </c>
      <c r="J1222" s="11">
        <f t="shared" si="195"/>
        <v>5.5129175962500003</v>
      </c>
      <c r="K1222" s="4">
        <f t="shared" si="196"/>
        <v>0.27632831368932059</v>
      </c>
      <c r="L1222" s="4">
        <f t="shared" si="192"/>
        <v>4.7708632716719854E-3</v>
      </c>
      <c r="M1222" s="5">
        <f t="shared" si="197"/>
        <v>775.67121283092877</v>
      </c>
      <c r="N1222" s="5">
        <f t="shared" si="198"/>
        <v>61.950532755167686</v>
      </c>
    </row>
    <row r="1223" spans="1:14" x14ac:dyDescent="0.25">
      <c r="A1223" s="2">
        <f t="shared" si="193"/>
        <v>6105</v>
      </c>
      <c r="B1223" s="6">
        <f t="shared" si="199"/>
        <v>94.228091241314203</v>
      </c>
      <c r="C1223" s="4">
        <f>[1]!Energy2Beta(B1223)</f>
        <v>0.41867773334670771</v>
      </c>
      <c r="D1223" s="4">
        <f t="shared" si="191"/>
        <v>0.12551539768000949</v>
      </c>
      <c r="E1223" s="2">
        <f t="shared" si="200"/>
        <v>5</v>
      </c>
      <c r="F1223" s="9">
        <f t="shared" si="194"/>
        <v>0.6275769884000475</v>
      </c>
      <c r="G1223" s="9">
        <f>CompoundDensity*F1223/10</f>
        <v>5.0122691332546598E-2</v>
      </c>
      <c r="H1223" s="11">
        <f>[1]!StoppingPower(Zb,Ab,B1223,Zt1_,ElossModel)/ft1_</f>
        <v>5.2733194491666664</v>
      </c>
      <c r="I1223" s="11">
        <f>[1]!StoppingPower(Zb,Ab,B1223,Zt2_,ElossModel)/ft2_</f>
        <v>6.2325093599999999</v>
      </c>
      <c r="J1223" s="11">
        <f t="shared" si="195"/>
        <v>5.513116926875</v>
      </c>
      <c r="K1223" s="4">
        <f t="shared" si="196"/>
        <v>0.27633225800599348</v>
      </c>
      <c r="L1223" s="4">
        <f t="shared" si="192"/>
        <v>4.7709313710834981E-3</v>
      </c>
      <c r="M1223" s="5">
        <f t="shared" si="197"/>
        <v>776.29878981932882</v>
      </c>
      <c r="N1223" s="5">
        <f t="shared" si="198"/>
        <v>62.000655446500232</v>
      </c>
    </row>
    <row r="1224" spans="1:14" x14ac:dyDescent="0.25">
      <c r="A1224" s="2">
        <f t="shared" si="193"/>
        <v>6110</v>
      </c>
      <c r="B1224" s="6">
        <f t="shared" si="199"/>
        <v>94.223320309943119</v>
      </c>
      <c r="C1224" s="4">
        <f>[1]!Energy2Beta(B1224)</f>
        <v>0.41866857109828759</v>
      </c>
      <c r="D1224" s="4">
        <f t="shared" si="191"/>
        <v>0.12551265092955563</v>
      </c>
      <c r="E1224" s="2">
        <f t="shared" si="200"/>
        <v>5</v>
      </c>
      <c r="F1224" s="9">
        <f t="shared" si="194"/>
        <v>0.62756325464777818</v>
      </c>
      <c r="G1224" s="9">
        <f>CompoundDensity*F1224/10</f>
        <v>5.0121594458954102E-2</v>
      </c>
      <c r="H1224" s="11">
        <f>[1]!StoppingPower(Zb,Ab,B1224,Zt1_,ElossModel)/ft1_</f>
        <v>5.2735096233333332</v>
      </c>
      <c r="I1224" s="11">
        <f>[1]!StoppingPower(Zb,Ab,B1224,Zt2_,ElossModel)/ft2_</f>
        <v>6.2327411999999995</v>
      </c>
      <c r="J1224" s="11">
        <f t="shared" si="195"/>
        <v>5.5133175175</v>
      </c>
      <c r="K1224" s="4">
        <f t="shared" si="196"/>
        <v>0.27633626473558259</v>
      </c>
      <c r="L1224" s="4">
        <f t="shared" si="192"/>
        <v>4.771000548066417E-3</v>
      </c>
      <c r="M1224" s="5">
        <f t="shared" si="197"/>
        <v>776.92635307397654</v>
      </c>
      <c r="N1224" s="5">
        <f t="shared" si="198"/>
        <v>62.05077704095919</v>
      </c>
    </row>
    <row r="1225" spans="1:14" x14ac:dyDescent="0.25">
      <c r="A1225" s="2">
        <f t="shared" si="193"/>
        <v>6115</v>
      </c>
      <c r="B1225" s="6">
        <f t="shared" si="199"/>
        <v>94.218549309395058</v>
      </c>
      <c r="C1225" s="4">
        <f>[1]!Energy2Beta(B1225)</f>
        <v>0.41865940838864274</v>
      </c>
      <c r="D1225" s="4">
        <f t="shared" si="191"/>
        <v>0.1255099040408312</v>
      </c>
      <c r="E1225" s="2">
        <f t="shared" si="200"/>
        <v>5</v>
      </c>
      <c r="F1225" s="9">
        <f t="shared" si="194"/>
        <v>0.627549520204156</v>
      </c>
      <c r="G1225" s="9">
        <f>CompoundDensity*F1225/10</f>
        <v>5.0120497530145323E-2</v>
      </c>
      <c r="H1225" s="11">
        <f>[1]!StoppingPower(Zb,Ab,B1225,Zt1_,ElossModel)/ft1_</f>
        <v>5.2736997975</v>
      </c>
      <c r="I1225" s="11">
        <f>[1]!StoppingPower(Zb,Ab,B1225,Zt2_,ElossModel)/ft2_</f>
        <v>6.2329680000000005</v>
      </c>
      <c r="J1225" s="11">
        <f t="shared" si="195"/>
        <v>5.5135168481249996</v>
      </c>
      <c r="K1225" s="4">
        <f t="shared" si="196"/>
        <v>0.27634020756886368</v>
      </c>
      <c r="L1225" s="4">
        <f t="shared" si="192"/>
        <v>4.7710686218668755E-3</v>
      </c>
      <c r="M1225" s="5">
        <f t="shared" si="197"/>
        <v>777.55390259418073</v>
      </c>
      <c r="N1225" s="5">
        <f t="shared" si="198"/>
        <v>62.100897538489335</v>
      </c>
    </row>
    <row r="1226" spans="1:14" x14ac:dyDescent="0.25">
      <c r="A1226" s="2">
        <f t="shared" si="193"/>
        <v>6120</v>
      </c>
      <c r="B1226" s="6">
        <f t="shared" si="199"/>
        <v>94.213778240773195</v>
      </c>
      <c r="C1226" s="4">
        <f>[1]!Energy2Beta(B1226)</f>
        <v>0.41865024521985372</v>
      </c>
      <c r="D1226" s="4">
        <f t="shared" si="191"/>
        <v>0.12550715701445994</v>
      </c>
      <c r="E1226" s="2">
        <f t="shared" si="200"/>
        <v>5</v>
      </c>
      <c r="F1226" s="9">
        <f t="shared" si="194"/>
        <v>0.62753578507229968</v>
      </c>
      <c r="G1226" s="9">
        <f>CompoundDensity*F1226/10</f>
        <v>5.0119400546369354E-2</v>
      </c>
      <c r="H1226" s="11">
        <f>[1]!StoppingPower(Zb,Ab,B1226,Zt1_,ElossModel)/ft1_</f>
        <v>5.2738799624999997</v>
      </c>
      <c r="I1226" s="11">
        <f>[1]!StoppingPower(Zb,Ab,B1226,Zt2_,ElossModel)/ft2_</f>
        <v>6.2331998399999993</v>
      </c>
      <c r="J1226" s="11">
        <f t="shared" si="195"/>
        <v>5.5137099318749989</v>
      </c>
      <c r="K1226" s="4">
        <f t="shared" si="196"/>
        <v>0.27634383657213796</v>
      </c>
      <c r="L1226" s="4">
        <f t="shared" si="192"/>
        <v>4.7711312773298748E-3</v>
      </c>
      <c r="M1226" s="5">
        <f t="shared" si="197"/>
        <v>778.181438379253</v>
      </c>
      <c r="N1226" s="5">
        <f t="shared" si="198"/>
        <v>62.151016939035706</v>
      </c>
    </row>
    <row r="1227" spans="1:14" x14ac:dyDescent="0.25">
      <c r="A1227" s="2">
        <f t="shared" si="193"/>
        <v>6125</v>
      </c>
      <c r="B1227" s="6">
        <f t="shared" si="199"/>
        <v>94.209007109495872</v>
      </c>
      <c r="C1227" s="4">
        <f>[1]!Energy2Beta(B1227)</f>
        <v>0.41864108160228969</v>
      </c>
      <c r="D1227" s="4">
        <f t="shared" si="191"/>
        <v>0.12550440985355044</v>
      </c>
      <c r="E1227" s="2">
        <f t="shared" si="200"/>
        <v>5</v>
      </c>
      <c r="F1227" s="9">
        <f t="shared" si="194"/>
        <v>0.62752204926775224</v>
      </c>
      <c r="G1227" s="9">
        <f>CompoundDensity*F1227/10</f>
        <v>5.0118303508867569E-2</v>
      </c>
      <c r="H1227" s="11">
        <f>[1]!StoppingPower(Zb,Ab,B1227,Zt1_,ElossModel)/ft1_</f>
        <v>5.2740701366666665</v>
      </c>
      <c r="I1227" s="11">
        <f>[1]!StoppingPower(Zb,Ab,B1227,Zt2_,ElossModel)/ft2_</f>
        <v>6.2334266400000002</v>
      </c>
      <c r="J1227" s="11">
        <f t="shared" si="195"/>
        <v>5.5139092625000004</v>
      </c>
      <c r="K1227" s="4">
        <f t="shared" si="196"/>
        <v>0.27634777793833115</v>
      </c>
      <c r="L1227" s="4">
        <f t="shared" si="192"/>
        <v>4.7711993258007686E-3</v>
      </c>
      <c r="M1227" s="5">
        <f t="shared" si="197"/>
        <v>778.80896042852078</v>
      </c>
      <c r="N1227" s="5">
        <f t="shared" si="198"/>
        <v>62.201135242544574</v>
      </c>
    </row>
    <row r="1228" spans="1:14" x14ac:dyDescent="0.25">
      <c r="A1228" s="2">
        <f t="shared" si="193"/>
        <v>6130</v>
      </c>
      <c r="B1228" s="6">
        <f t="shared" si="199"/>
        <v>94.20423591017007</v>
      </c>
      <c r="C1228" s="4">
        <f>[1]!Energy2Beta(B1228)</f>
        <v>0.41863191752555473</v>
      </c>
      <c r="D1228" s="4">
        <f t="shared" si="191"/>
        <v>0.12550166255498604</v>
      </c>
      <c r="E1228" s="2">
        <f t="shared" si="200"/>
        <v>5</v>
      </c>
      <c r="F1228" s="9">
        <f t="shared" si="194"/>
        <v>0.62750831277493024</v>
      </c>
      <c r="G1228" s="9">
        <f>CompoundDensity*F1228/10</f>
        <v>5.0117206416395353E-2</v>
      </c>
      <c r="H1228" s="11">
        <f>[1]!StoppingPower(Zb,Ab,B1228,Zt1_,ElossModel)/ft1_</f>
        <v>5.2742603108333332</v>
      </c>
      <c r="I1228" s="11">
        <f>[1]!StoppingPower(Zb,Ab,B1228,Zt2_,ElossModel)/ft2_</f>
        <v>6.2336584799999999</v>
      </c>
      <c r="J1228" s="11">
        <f t="shared" si="195"/>
        <v>5.5141098531249995</v>
      </c>
      <c r="K1228" s="4">
        <f t="shared" si="196"/>
        <v>0.27635178171174507</v>
      </c>
      <c r="L1228" s="4">
        <f t="shared" si="192"/>
        <v>4.7712684517447358E-3</v>
      </c>
      <c r="M1228" s="5">
        <f t="shared" si="197"/>
        <v>779.4364687412957</v>
      </c>
      <c r="N1228" s="5">
        <f t="shared" si="198"/>
        <v>62.251252448960969</v>
      </c>
    </row>
    <row r="1229" spans="1:14" x14ac:dyDescent="0.25">
      <c r="A1229" s="2">
        <f t="shared" si="193"/>
        <v>6135</v>
      </c>
      <c r="B1229" s="6">
        <f t="shared" si="199"/>
        <v>94.199464641718322</v>
      </c>
      <c r="C1229" s="4">
        <f>[1]!Energy2Beta(B1229)</f>
        <v>0.41862275298754142</v>
      </c>
      <c r="D1229" s="4">
        <f t="shared" si="191"/>
        <v>0.12549891511813505</v>
      </c>
      <c r="E1229" s="2">
        <f t="shared" si="200"/>
        <v>5</v>
      </c>
      <c r="F1229" s="9">
        <f t="shared" si="194"/>
        <v>0.62749457559067523</v>
      </c>
      <c r="G1229" s="9">
        <f>CompoundDensity*F1229/10</f>
        <v>5.0116109268700457E-2</v>
      </c>
      <c r="H1229" s="11">
        <f>[1]!StoppingPower(Zb,Ab,B1229,Zt1_,ElossModel)/ft1_</f>
        <v>5.274450485</v>
      </c>
      <c r="I1229" s="11">
        <f>[1]!StoppingPower(Zb,Ab,B1229,Zt2_,ElossModel)/ft2_</f>
        <v>6.23388528</v>
      </c>
      <c r="J1229" s="11">
        <f t="shared" si="195"/>
        <v>5.51430918375</v>
      </c>
      <c r="K1229" s="4">
        <f t="shared" si="196"/>
        <v>0.2763557215942134</v>
      </c>
      <c r="L1229" s="4">
        <f t="shared" si="192"/>
        <v>4.7713364745988257E-3</v>
      </c>
      <c r="M1229" s="5">
        <f t="shared" si="197"/>
        <v>780.06396331688643</v>
      </c>
      <c r="N1229" s="5">
        <f t="shared" si="198"/>
        <v>62.301368558229669</v>
      </c>
    </row>
    <row r="1230" spans="1:14" x14ac:dyDescent="0.25">
      <c r="A1230" s="2">
        <f t="shared" si="193"/>
        <v>6140</v>
      </c>
      <c r="B1230" s="6">
        <f t="shared" si="199"/>
        <v>94.194693305243717</v>
      </c>
      <c r="C1230" s="4">
        <f>[1]!Energy2Beta(B1230)</f>
        <v>0.41861358799033033</v>
      </c>
      <c r="D1230" s="4">
        <f t="shared" si="191"/>
        <v>0.12549616754362114</v>
      </c>
      <c r="E1230" s="2">
        <f t="shared" si="200"/>
        <v>5</v>
      </c>
      <c r="F1230" s="9">
        <f t="shared" si="194"/>
        <v>0.6274808377181057</v>
      </c>
      <c r="G1230" s="9">
        <f>CompoundDensity*F1230/10</f>
        <v>5.0115012066031951E-2</v>
      </c>
      <c r="H1230" s="11">
        <f>[1]!StoppingPower(Zb,Ab,B1230,Zt1_,ElossModel)/ft1_</f>
        <v>5.2746406591666659</v>
      </c>
      <c r="I1230" s="11">
        <f>[1]!StoppingPower(Zb,Ab,B1230,Zt2_,ElossModel)/ft2_</f>
        <v>6.2341120800000001</v>
      </c>
      <c r="J1230" s="11">
        <f t="shared" si="195"/>
        <v>5.5145085143749997</v>
      </c>
      <c r="K1230" s="4">
        <f t="shared" si="196"/>
        <v>0.27635966073613905</v>
      </c>
      <c r="L1230" s="4">
        <f t="shared" si="192"/>
        <v>4.7714044846672984E-3</v>
      </c>
      <c r="M1230" s="5">
        <f t="shared" si="197"/>
        <v>780.69144415460448</v>
      </c>
      <c r="N1230" s="5">
        <f t="shared" si="198"/>
        <v>62.351483570295699</v>
      </c>
    </row>
    <row r="1231" spans="1:14" x14ac:dyDescent="0.25">
      <c r="A1231" s="2">
        <f t="shared" si="193"/>
        <v>6145</v>
      </c>
      <c r="B1231" s="6">
        <f t="shared" si="199"/>
        <v>94.189921900759046</v>
      </c>
      <c r="C1231" s="4">
        <f>[1]!Energy2Beta(B1231)</f>
        <v>0.41860442253390856</v>
      </c>
      <c r="D1231" s="4">
        <f t="shared" si="191"/>
        <v>0.12549341983144044</v>
      </c>
      <c r="E1231" s="2">
        <f t="shared" si="200"/>
        <v>5</v>
      </c>
      <c r="F1231" s="9">
        <f t="shared" si="194"/>
        <v>0.62746709915720222</v>
      </c>
      <c r="G1231" s="9">
        <f>CompoundDensity*F1231/10</f>
        <v>5.0113914808388269E-2</v>
      </c>
      <c r="H1231" s="11">
        <f>[1]!StoppingPower(Zb,Ab,B1231,Zt1_,ElossModel)/ft1_</f>
        <v>5.2748308333333327</v>
      </c>
      <c r="I1231" s="11">
        <f>[1]!StoppingPower(Zb,Ab,B1231,Zt2_,ElossModel)/ft2_</f>
        <v>6.2343439199999997</v>
      </c>
      <c r="J1231" s="11">
        <f t="shared" si="195"/>
        <v>5.5147091049999997</v>
      </c>
      <c r="K1231" s="4">
        <f t="shared" si="196"/>
        <v>0.27636366228101311</v>
      </c>
      <c r="L1231" s="4">
        <f t="shared" si="192"/>
        <v>4.7714735721350815E-3</v>
      </c>
      <c r="M1231" s="5">
        <f t="shared" si="197"/>
        <v>781.31891125376171</v>
      </c>
      <c r="N1231" s="5">
        <f t="shared" si="198"/>
        <v>62.401597485104084</v>
      </c>
    </row>
    <row r="1232" spans="1:14" x14ac:dyDescent="0.25">
      <c r="A1232" s="2">
        <f t="shared" si="193"/>
        <v>6150</v>
      </c>
      <c r="B1232" s="6">
        <f t="shared" si="199"/>
        <v>94.185150427186912</v>
      </c>
      <c r="C1232" s="4">
        <f>[1]!Energy2Beta(B1232)</f>
        <v>0.41859525661616742</v>
      </c>
      <c r="D1232" s="4">
        <f t="shared" si="191"/>
        <v>0.12549067198096084</v>
      </c>
      <c r="E1232" s="2">
        <f t="shared" si="200"/>
        <v>5</v>
      </c>
      <c r="F1232" s="9">
        <f t="shared" si="194"/>
        <v>0.62745335990480422</v>
      </c>
      <c r="G1232" s="9">
        <f>CompoundDensity*F1232/10</f>
        <v>5.0112817495517006E-2</v>
      </c>
      <c r="H1232" s="11">
        <f>[1]!StoppingPower(Zb,Ab,B1232,Zt1_,ElossModel)/ft1_</f>
        <v>5.2750210075000004</v>
      </c>
      <c r="I1232" s="11">
        <f>[1]!StoppingPower(Zb,Ab,B1232,Zt2_,ElossModel)/ft2_</f>
        <v>6.2345707199999998</v>
      </c>
      <c r="J1232" s="11">
        <f t="shared" si="195"/>
        <v>5.5149084356250002</v>
      </c>
      <c r="K1232" s="4">
        <f t="shared" si="196"/>
        <v>0.27636759993896282</v>
      </c>
      <c r="L1232" s="4">
        <f t="shared" si="192"/>
        <v>4.7715415565824145E-3</v>
      </c>
      <c r="M1232" s="5">
        <f t="shared" si="197"/>
        <v>781.94636461366656</v>
      </c>
      <c r="N1232" s="5">
        <f t="shared" si="198"/>
        <v>62.451710302599601</v>
      </c>
    </row>
    <row r="1233" spans="1:14" x14ac:dyDescent="0.25">
      <c r="A1233" s="2">
        <f t="shared" si="193"/>
        <v>6155</v>
      </c>
      <c r="B1233" s="6">
        <f t="shared" si="199"/>
        <v>94.180378885630333</v>
      </c>
      <c r="C1233" s="4">
        <f>[1]!Energy2Beta(B1233)</f>
        <v>0.4185860902391883</v>
      </c>
      <c r="D1233" s="4">
        <f t="shared" si="191"/>
        <v>0.12548792399280626</v>
      </c>
      <c r="E1233" s="2">
        <f t="shared" si="200"/>
        <v>5</v>
      </c>
      <c r="F1233" s="9">
        <f t="shared" si="194"/>
        <v>0.6274396199640313</v>
      </c>
      <c r="G1233" s="9">
        <f>CompoundDensity*F1233/10</f>
        <v>5.0111720127667292E-2</v>
      </c>
      <c r="H1233" s="11">
        <f>[1]!StoppingPower(Zb,Ab,B1233,Zt1_,ElossModel)/ft1_</f>
        <v>5.2752011725000001</v>
      </c>
      <c r="I1233" s="11">
        <f>[1]!StoppingPower(Zb,Ab,B1233,Zt2_,ElossModel)/ft2_</f>
        <v>6.2348025599999994</v>
      </c>
      <c r="J1233" s="11">
        <f t="shared" si="195"/>
        <v>5.5151015193749995</v>
      </c>
      <c r="K1233" s="4">
        <f t="shared" si="196"/>
        <v>0.27637122381459261</v>
      </c>
      <c r="L1233" s="4">
        <f t="shared" si="192"/>
        <v>4.7716041235156123E-3</v>
      </c>
      <c r="M1233" s="5">
        <f t="shared" si="197"/>
        <v>782.57380423363054</v>
      </c>
      <c r="N1233" s="5">
        <f t="shared" si="198"/>
        <v>62.501822022727268</v>
      </c>
    </row>
    <row r="1234" spans="1:14" x14ac:dyDescent="0.25">
      <c r="A1234" s="2">
        <f t="shared" si="193"/>
        <v>6160</v>
      </c>
      <c r="B1234" s="6">
        <f t="shared" si="199"/>
        <v>94.175607281506814</v>
      </c>
      <c r="C1234" s="4">
        <f>[1]!Energy2Beta(B1234)</f>
        <v>0.41857692341334102</v>
      </c>
      <c r="D1234" s="4">
        <f t="shared" si="191"/>
        <v>0.12548517587008551</v>
      </c>
      <c r="E1234" s="2">
        <f t="shared" si="200"/>
        <v>5</v>
      </c>
      <c r="F1234" s="9">
        <f t="shared" si="194"/>
        <v>0.62742587935042748</v>
      </c>
      <c r="G1234" s="9">
        <f>CompoundDensity*F1234/10</f>
        <v>5.011062270608059E-2</v>
      </c>
      <c r="H1234" s="11">
        <f>[1]!StoppingPower(Zb,Ab,B1234,Zt1_,ElossModel)/ft1_</f>
        <v>5.275391346666666</v>
      </c>
      <c r="I1234" s="11">
        <f>[1]!StoppingPower(Zb,Ab,B1234,Zt2_,ElossModel)/ft2_</f>
        <v>6.2350293600000004</v>
      </c>
      <c r="J1234" s="11">
        <f t="shared" si="195"/>
        <v>5.5153008499999991</v>
      </c>
      <c r="K1234" s="4">
        <f t="shared" si="196"/>
        <v>0.27637516000487555</v>
      </c>
      <c r="L1234" s="4">
        <f t="shared" si="192"/>
        <v>4.7716720826233867E-3</v>
      </c>
      <c r="M1234" s="5">
        <f t="shared" si="197"/>
        <v>783.20123011298097</v>
      </c>
      <c r="N1234" s="5">
        <f t="shared" si="198"/>
        <v>62.551932645433347</v>
      </c>
    </row>
    <row r="1235" spans="1:14" x14ac:dyDescent="0.25">
      <c r="A1235" s="2">
        <f t="shared" si="193"/>
        <v>6165</v>
      </c>
      <c r="B1235" s="6">
        <f t="shared" si="199"/>
        <v>94.170835609424188</v>
      </c>
      <c r="C1235" s="4">
        <f>[1]!Energy2Beta(B1235)</f>
        <v>0.41856775612822894</v>
      </c>
      <c r="D1235" s="4">
        <f t="shared" si="191"/>
        <v>0.12548242760968176</v>
      </c>
      <c r="E1235" s="2">
        <f t="shared" si="200"/>
        <v>5</v>
      </c>
      <c r="F1235" s="9">
        <f t="shared" si="194"/>
        <v>0.62741213804840879</v>
      </c>
      <c r="G1235" s="9">
        <f>CompoundDensity*F1235/10</f>
        <v>5.0109525229512265E-2</v>
      </c>
      <c r="H1235" s="11">
        <f>[1]!StoppingPower(Zb,Ab,B1235,Zt1_,ElossModel)/ft1_</f>
        <v>5.2755815208333328</v>
      </c>
      <c r="I1235" s="11">
        <f>[1]!StoppingPower(Zb,Ab,B1235,Zt2_,ElossModel)/ft2_</f>
        <v>6.2352611999999992</v>
      </c>
      <c r="J1235" s="11">
        <f t="shared" si="195"/>
        <v>5.5155014406249991</v>
      </c>
      <c r="K1235" s="4">
        <f t="shared" si="196"/>
        <v>0.27637915859240964</v>
      </c>
      <c r="L1235" s="4">
        <f t="shared" si="192"/>
        <v>4.7717411190321074E-3</v>
      </c>
      <c r="M1235" s="5">
        <f t="shared" si="197"/>
        <v>783.82864225102935</v>
      </c>
      <c r="N1235" s="5">
        <f t="shared" si="198"/>
        <v>62.602042170662855</v>
      </c>
    </row>
    <row r="1236" spans="1:14" x14ac:dyDescent="0.25">
      <c r="A1236" s="2">
        <f t="shared" si="193"/>
        <v>6170</v>
      </c>
      <c r="B1236" s="6">
        <f t="shared" si="199"/>
        <v>94.166063868305159</v>
      </c>
      <c r="C1236" s="4">
        <f>[1]!Energy2Beta(B1236)</f>
        <v>0.41855858838174431</v>
      </c>
      <c r="D1236" s="4">
        <f t="shared" si="191"/>
        <v>0.12547967921096312</v>
      </c>
      <c r="E1236" s="2">
        <f t="shared" si="200"/>
        <v>5</v>
      </c>
      <c r="F1236" s="9">
        <f t="shared" si="194"/>
        <v>0.62739839605481562</v>
      </c>
      <c r="G1236" s="9">
        <f>CompoundDensity*F1236/10</f>
        <v>5.0108427697709956E-2</v>
      </c>
      <c r="H1236" s="11">
        <f>[1]!StoppingPower(Zb,Ab,B1236,Zt1_,ElossModel)/ft1_</f>
        <v>5.2757716950000004</v>
      </c>
      <c r="I1236" s="11">
        <f>[1]!StoppingPower(Zb,Ab,B1236,Zt2_,ElossModel)/ft2_</f>
        <v>6.2354880000000001</v>
      </c>
      <c r="J1236" s="11">
        <f t="shared" si="195"/>
        <v>5.5157007712500006</v>
      </c>
      <c r="K1236" s="4">
        <f t="shared" si="196"/>
        <v>0.27638309329838368</v>
      </c>
      <c r="L1236" s="4">
        <f t="shared" si="192"/>
        <v>4.7718090525129941E-3</v>
      </c>
      <c r="M1236" s="5">
        <f t="shared" si="197"/>
        <v>784.45604064708414</v>
      </c>
      <c r="N1236" s="5">
        <f t="shared" si="198"/>
        <v>62.652150598360564</v>
      </c>
    </row>
    <row r="1237" spans="1:14" x14ac:dyDescent="0.25">
      <c r="A1237" s="2">
        <f t="shared" si="193"/>
        <v>6175</v>
      </c>
      <c r="B1237" s="6">
        <f t="shared" si="199"/>
        <v>94.161292059252645</v>
      </c>
      <c r="C1237" s="4">
        <f>[1]!Energy2Beta(B1237)</f>
        <v>0.41854942017596791</v>
      </c>
      <c r="D1237" s="4">
        <f t="shared" si="191"/>
        <v>0.12547693067455343</v>
      </c>
      <c r="E1237" s="2">
        <f t="shared" si="200"/>
        <v>5</v>
      </c>
      <c r="F1237" s="9">
        <f t="shared" si="194"/>
        <v>0.62738465337276716</v>
      </c>
      <c r="G1237" s="9">
        <f>CompoundDensity*F1237/10</f>
        <v>5.0107330110922797E-2</v>
      </c>
      <c r="H1237" s="11">
        <f>[1]!StoppingPower(Zb,Ab,B1237,Zt1_,ElossModel)/ft1_</f>
        <v>5.2759618691666672</v>
      </c>
      <c r="I1237" s="11">
        <f>[1]!StoppingPower(Zb,Ab,B1237,Zt2_,ElossModel)/ft2_</f>
        <v>6.2357198399999998</v>
      </c>
      <c r="J1237" s="11">
        <f t="shared" si="195"/>
        <v>5.5159013618750006</v>
      </c>
      <c r="K1237" s="4">
        <f t="shared" si="196"/>
        <v>0.27638709039875931</v>
      </c>
      <c r="L1237" s="4">
        <f t="shared" si="192"/>
        <v>4.7718780632456277E-3</v>
      </c>
      <c r="M1237" s="5">
        <f t="shared" si="197"/>
        <v>785.08342530045695</v>
      </c>
      <c r="N1237" s="5">
        <f t="shared" si="198"/>
        <v>62.702257928471489</v>
      </c>
    </row>
    <row r="1238" spans="1:14" x14ac:dyDescent="0.25">
      <c r="A1238" s="2">
        <f t="shared" si="193"/>
        <v>6180</v>
      </c>
      <c r="B1238" s="6">
        <f t="shared" si="199"/>
        <v>94.156520181189393</v>
      </c>
      <c r="C1238" s="4">
        <f>[1]!Energy2Beta(B1238)</f>
        <v>0.41854025150879232</v>
      </c>
      <c r="D1238" s="4">
        <f t="shared" si="191"/>
        <v>0.12547418199982086</v>
      </c>
      <c r="E1238" s="2">
        <f t="shared" si="200"/>
        <v>5</v>
      </c>
      <c r="F1238" s="9">
        <f t="shared" si="194"/>
        <v>0.62737090999910428</v>
      </c>
      <c r="G1238" s="9">
        <f>CompoundDensity*F1238/10</f>
        <v>5.0106232468898462E-2</v>
      </c>
      <c r="H1238" s="11">
        <f>[1]!StoppingPower(Zb,Ab,B1238,Zt1_,ElossModel)/ft1_</f>
        <v>5.2761520433333331</v>
      </c>
      <c r="I1238" s="11">
        <f>[1]!StoppingPower(Zb,Ab,B1238,Zt2_,ElossModel)/ft2_</f>
        <v>6.235946639999999</v>
      </c>
      <c r="J1238" s="11">
        <f t="shared" si="195"/>
        <v>5.5161006924999993</v>
      </c>
      <c r="K1238" s="4">
        <f t="shared" si="196"/>
        <v>0.27639102362025675</v>
      </c>
      <c r="L1238" s="4">
        <f t="shared" si="192"/>
        <v>4.7719459710967313E-3</v>
      </c>
      <c r="M1238" s="5">
        <f t="shared" si="197"/>
        <v>785.71079621045601</v>
      </c>
      <c r="N1238" s="5">
        <f t="shared" si="198"/>
        <v>62.752364160940388</v>
      </c>
    </row>
    <row r="1239" spans="1:14" x14ac:dyDescent="0.25">
      <c r="A1239" s="2">
        <f t="shared" si="193"/>
        <v>6185</v>
      </c>
      <c r="B1239" s="6">
        <f t="shared" si="199"/>
        <v>94.151748235218292</v>
      </c>
      <c r="C1239" s="4">
        <f>[1]!Energy2Beta(B1239)</f>
        <v>0.41853108238229753</v>
      </c>
      <c r="D1239" s="4">
        <f t="shared" si="191"/>
        <v>0.12547143318738899</v>
      </c>
      <c r="E1239" s="2">
        <f t="shared" si="200"/>
        <v>5</v>
      </c>
      <c r="F1239" s="9">
        <f t="shared" si="194"/>
        <v>0.6273571659369449</v>
      </c>
      <c r="G1239" s="9">
        <f>CompoundDensity*F1239/10</f>
        <v>5.0105134771885974E-2</v>
      </c>
      <c r="H1239" s="11">
        <f>[1]!StoppingPower(Zb,Ab,B1239,Zt1_,ElossModel)/ft1_</f>
        <v>5.2763422174999999</v>
      </c>
      <c r="I1239" s="11">
        <f>[1]!StoppingPower(Zb,Ab,B1239,Zt2_,ElossModel)/ft2_</f>
        <v>6.2361784799999995</v>
      </c>
      <c r="J1239" s="11">
        <f t="shared" si="195"/>
        <v>5.5163012831249993</v>
      </c>
      <c r="K1239" s="4">
        <f t="shared" si="196"/>
        <v>0.27639501923330562</v>
      </c>
      <c r="L1239" s="4">
        <f t="shared" si="192"/>
        <v>4.7720149561503731E-3</v>
      </c>
      <c r="M1239" s="5">
        <f t="shared" si="197"/>
        <v>786.33815337639294</v>
      </c>
      <c r="N1239" s="5">
        <f t="shared" si="198"/>
        <v>62.802469295712271</v>
      </c>
    </row>
    <row r="1240" spans="1:14" x14ac:dyDescent="0.25">
      <c r="A1240" s="2">
        <f t="shared" si="193"/>
        <v>6190</v>
      </c>
      <c r="B1240" s="6">
        <f t="shared" si="199"/>
        <v>94.146976220262147</v>
      </c>
      <c r="C1240" s="4">
        <f>[1]!Energy2Beta(B1240)</f>
        <v>0.4185219127943765</v>
      </c>
      <c r="D1240" s="4">
        <f t="shared" si="191"/>
        <v>0.12546868423662613</v>
      </c>
      <c r="E1240" s="2">
        <f t="shared" si="200"/>
        <v>5</v>
      </c>
      <c r="F1240" s="9">
        <f t="shared" si="194"/>
        <v>0.62734342118313069</v>
      </c>
      <c r="G1240" s="9">
        <f>CompoundDensity*F1240/10</f>
        <v>5.0104037019633098E-2</v>
      </c>
      <c r="H1240" s="11">
        <f>[1]!StoppingPower(Zb,Ab,B1240,Zt1_,ElossModel)/ft1_</f>
        <v>5.2765323916666667</v>
      </c>
      <c r="I1240" s="11">
        <f>[1]!StoppingPower(Zb,Ab,B1240,Zt2_,ElossModel)/ft2_</f>
        <v>6.2364052799999996</v>
      </c>
      <c r="J1240" s="11">
        <f t="shared" si="195"/>
        <v>5.5165006137499999</v>
      </c>
      <c r="K1240" s="4">
        <f t="shared" si="196"/>
        <v>0.27639895097015871</v>
      </c>
      <c r="L1240" s="4">
        <f t="shared" si="192"/>
        <v>4.7720828383687958E-3</v>
      </c>
      <c r="M1240" s="5">
        <f t="shared" si="197"/>
        <v>786.96549679757607</v>
      </c>
      <c r="N1240" s="5">
        <f t="shared" si="198"/>
        <v>62.852573332731907</v>
      </c>
    </row>
    <row r="1241" spans="1:14" x14ac:dyDescent="0.25">
      <c r="A1241" s="2">
        <f t="shared" si="193"/>
        <v>6195</v>
      </c>
      <c r="B1241" s="6">
        <f t="shared" si="199"/>
        <v>94.142204137423775</v>
      </c>
      <c r="C1241" s="4">
        <f>[1]!Energy2Beta(B1241)</f>
        <v>0.41851274274710981</v>
      </c>
      <c r="D1241" s="4">
        <f t="shared" si="191"/>
        <v>0.12546593514815604</v>
      </c>
      <c r="E1241" s="2">
        <f t="shared" si="200"/>
        <v>5</v>
      </c>
      <c r="F1241" s="9">
        <f t="shared" si="194"/>
        <v>0.62732967574078025</v>
      </c>
      <c r="G1241" s="9">
        <f>CompoundDensity*F1241/10</f>
        <v>5.0102939212388897E-2</v>
      </c>
      <c r="H1241" s="11">
        <f>[1]!StoppingPower(Zb,Ab,B1241,Zt1_,ElossModel)/ft1_</f>
        <v>5.2767125566666673</v>
      </c>
      <c r="I1241" s="11">
        <f>[1]!StoppingPower(Zb,Ab,B1241,Zt2_,ElossModel)/ft2_</f>
        <v>6.2366371200000001</v>
      </c>
      <c r="J1241" s="11">
        <f t="shared" si="195"/>
        <v>5.5166936975000009</v>
      </c>
      <c r="K1241" s="4">
        <f t="shared" si="196"/>
        <v>0.2764025689792115</v>
      </c>
      <c r="L1241" s="4">
        <f t="shared" si="192"/>
        <v>4.7721453040143755E-3</v>
      </c>
      <c r="M1241" s="5">
        <f t="shared" si="197"/>
        <v>787.59282647331679</v>
      </c>
      <c r="N1241" s="5">
        <f t="shared" si="198"/>
        <v>62.902676271944294</v>
      </c>
    </row>
    <row r="1242" spans="1:14" x14ac:dyDescent="0.25">
      <c r="A1242" s="2">
        <f t="shared" si="193"/>
        <v>6200</v>
      </c>
      <c r="B1242" s="6">
        <f t="shared" si="199"/>
        <v>94.137431992119758</v>
      </c>
      <c r="C1242" s="4">
        <f>[1]!Energy2Beta(B1242)</f>
        <v>0.41850357225086843</v>
      </c>
      <c r="D1242" s="4">
        <f t="shared" si="191"/>
        <v>0.12546318592508784</v>
      </c>
      <c r="E1242" s="2">
        <f t="shared" si="200"/>
        <v>5</v>
      </c>
      <c r="F1242" s="9">
        <f t="shared" si="194"/>
        <v>0.62731592962543925</v>
      </c>
      <c r="G1242" s="9">
        <f>CompoundDensity*F1242/10</f>
        <v>5.0101841351394963E-2</v>
      </c>
      <c r="H1242" s="11">
        <f>[1]!StoppingPower(Zb,Ab,B1242,Zt1_,ElossModel)/ft1_</f>
        <v>5.2769027308333332</v>
      </c>
      <c r="I1242" s="11">
        <f>[1]!StoppingPower(Zb,Ab,B1242,Zt2_,ElossModel)/ft2_</f>
        <v>6.2368639199999993</v>
      </c>
      <c r="J1242" s="11">
        <f t="shared" si="195"/>
        <v>5.5168930281249997</v>
      </c>
      <c r="K1242" s="4">
        <f t="shared" si="196"/>
        <v>0.27640649924773569</v>
      </c>
      <c r="L1242" s="4">
        <f t="shared" si="192"/>
        <v>4.7722131608818079E-3</v>
      </c>
      <c r="M1242" s="5">
        <f t="shared" si="197"/>
        <v>788.2201424029422</v>
      </c>
      <c r="N1242" s="5">
        <f t="shared" si="198"/>
        <v>62.952778113295686</v>
      </c>
    </row>
    <row r="1243" spans="1:14" x14ac:dyDescent="0.25">
      <c r="A1243" s="2">
        <f t="shared" si="193"/>
        <v>6205</v>
      </c>
      <c r="B1243" s="6">
        <f t="shared" si="199"/>
        <v>94.132659778958882</v>
      </c>
      <c r="C1243" s="4">
        <f>[1]!Energy2Beta(B1243)</f>
        <v>0.41849440129525489</v>
      </c>
      <c r="D1243" s="4">
        <f t="shared" si="191"/>
        <v>0.12546043656430447</v>
      </c>
      <c r="E1243" s="2">
        <f t="shared" si="200"/>
        <v>5</v>
      </c>
      <c r="F1243" s="9">
        <f t="shared" si="194"/>
        <v>0.62730218282152239</v>
      </c>
      <c r="G1243" s="9">
        <f>CompoundDensity*F1243/10</f>
        <v>5.0100743435406526E-2</v>
      </c>
      <c r="H1243" s="11">
        <f>[1]!StoppingPower(Zb,Ab,B1243,Zt1_,ElossModel)/ft1_</f>
        <v>5.2770929049999999</v>
      </c>
      <c r="I1243" s="11">
        <f>[1]!StoppingPower(Zb,Ab,B1243,Zt2_,ElossModel)/ft2_</f>
        <v>6.2370957599999999</v>
      </c>
      <c r="J1243" s="11">
        <f t="shared" si="195"/>
        <v>5.5170936187499997</v>
      </c>
      <c r="K1243" s="4">
        <f t="shared" si="196"/>
        <v>0.27641049190211231</v>
      </c>
      <c r="L1243" s="4">
        <f t="shared" si="192"/>
        <v>4.7722820948533856E-3</v>
      </c>
      <c r="M1243" s="5">
        <f t="shared" si="197"/>
        <v>788.8474445857637</v>
      </c>
      <c r="N1243" s="5">
        <f t="shared" si="198"/>
        <v>63.002878856731094</v>
      </c>
    </row>
    <row r="1244" spans="1:14" x14ac:dyDescent="0.25">
      <c r="A1244" s="2">
        <f t="shared" si="193"/>
        <v>6210</v>
      </c>
      <c r="B1244" s="6">
        <f t="shared" si="199"/>
        <v>94.127887496864034</v>
      </c>
      <c r="C1244" s="4">
        <f>[1]!Energy2Beta(B1244)</f>
        <v>0.418485229878161</v>
      </c>
      <c r="D1244" s="4">
        <f t="shared" si="191"/>
        <v>0.12545768706517388</v>
      </c>
      <c r="E1244" s="2">
        <f t="shared" si="200"/>
        <v>5</v>
      </c>
      <c r="F1244" s="9">
        <f t="shared" si="194"/>
        <v>0.62728843532586942</v>
      </c>
      <c r="G1244" s="9">
        <f>CompoundDensity*F1244/10</f>
        <v>5.0099645464171214E-2</v>
      </c>
      <c r="H1244" s="11">
        <f>[1]!StoppingPower(Zb,Ab,B1244,Zt1_,ElossModel)/ft1_</f>
        <v>5.2772830791666667</v>
      </c>
      <c r="I1244" s="11">
        <f>[1]!StoppingPower(Zb,Ab,B1244,Zt2_,ElossModel)/ft2_</f>
        <v>6.23732256</v>
      </c>
      <c r="J1244" s="11">
        <f t="shared" si="195"/>
        <v>5.5172929493750003</v>
      </c>
      <c r="K1244" s="4">
        <f t="shared" si="196"/>
        <v>0.27641442068565902</v>
      </c>
      <c r="L1244" s="4">
        <f t="shared" si="192"/>
        <v>4.7723499260823865E-3</v>
      </c>
      <c r="M1244" s="5">
        <f t="shared" si="197"/>
        <v>789.47473302108961</v>
      </c>
      <c r="N1244" s="5">
        <f t="shared" si="198"/>
        <v>63.052978502195266</v>
      </c>
    </row>
    <row r="1245" spans="1:14" x14ac:dyDescent="0.25">
      <c r="A1245" s="2">
        <f t="shared" si="193"/>
        <v>6215</v>
      </c>
      <c r="B1245" s="6">
        <f t="shared" si="199"/>
        <v>94.123115146937948</v>
      </c>
      <c r="C1245" s="4">
        <f>[1]!Energy2Beta(B1245)</f>
        <v>0.41847605800166804</v>
      </c>
      <c r="D1245" s="4">
        <f t="shared" si="191"/>
        <v>0.12545493742832006</v>
      </c>
      <c r="E1245" s="2">
        <f t="shared" si="200"/>
        <v>5</v>
      </c>
      <c r="F1245" s="9">
        <f t="shared" si="194"/>
        <v>0.62727468714160028</v>
      </c>
      <c r="G1245" s="9">
        <f>CompoundDensity*F1245/10</f>
        <v>5.0098547437938193E-2</v>
      </c>
      <c r="H1245" s="11">
        <f>[1]!StoppingPower(Zb,Ab,B1245,Zt1_,ElossModel)/ft1_</f>
        <v>5.2774732533333335</v>
      </c>
      <c r="I1245" s="11">
        <f>[1]!StoppingPower(Zb,Ab,B1245,Zt2_,ElossModel)/ft2_</f>
        <v>6.2375543999999996</v>
      </c>
      <c r="J1245" s="11">
        <f t="shared" si="195"/>
        <v>5.5174935400000003</v>
      </c>
      <c r="K1245" s="4">
        <f t="shared" si="196"/>
        <v>0.27641841185220756</v>
      </c>
      <c r="L1245" s="4">
        <f t="shared" si="192"/>
        <v>4.7724188343663161E-3</v>
      </c>
      <c r="M1245" s="5">
        <f t="shared" si="197"/>
        <v>790.10200770823121</v>
      </c>
      <c r="N1245" s="5">
        <f t="shared" si="198"/>
        <v>63.103077049633207</v>
      </c>
    </row>
    <row r="1246" spans="1:14" x14ac:dyDescent="0.25">
      <c r="A1246" s="2">
        <f t="shared" si="193"/>
        <v>6220</v>
      </c>
      <c r="B1246" s="6">
        <f t="shared" si="199"/>
        <v>94.118342728103585</v>
      </c>
      <c r="C1246" s="4">
        <f>[1]!Energy2Beta(B1246)</f>
        <v>0.41846688566366758</v>
      </c>
      <c r="D1246" s="4">
        <f t="shared" si="191"/>
        <v>0.12545218765311089</v>
      </c>
      <c r="E1246" s="2">
        <f t="shared" si="200"/>
        <v>5</v>
      </c>
      <c r="F1246" s="9">
        <f t="shared" si="194"/>
        <v>0.62726093826555451</v>
      </c>
      <c r="G1246" s="9">
        <f>CompoundDensity*F1246/10</f>
        <v>5.0097449356455034E-2</v>
      </c>
      <c r="H1246" s="11">
        <f>[1]!StoppingPower(Zb,Ab,B1246,Zt1_,ElossModel)/ft1_</f>
        <v>5.2776634274999994</v>
      </c>
      <c r="I1246" s="11">
        <f>[1]!StoppingPower(Zb,Ab,B1246,Zt2_,ElossModel)/ft2_</f>
        <v>6.2377811999999997</v>
      </c>
      <c r="J1246" s="11">
        <f t="shared" si="195"/>
        <v>5.5176928706249999</v>
      </c>
      <c r="K1246" s="4">
        <f t="shared" si="196"/>
        <v>0.27642233915060893</v>
      </c>
      <c r="L1246" s="4">
        <f t="shared" si="192"/>
        <v>4.7724866399539876E-3</v>
      </c>
      <c r="M1246" s="5">
        <f t="shared" si="197"/>
        <v>790.72926864649673</v>
      </c>
      <c r="N1246" s="5">
        <f t="shared" si="198"/>
        <v>63.153174498989664</v>
      </c>
    </row>
    <row r="1247" spans="1:14" x14ac:dyDescent="0.25">
      <c r="A1247" s="2">
        <f t="shared" si="193"/>
        <v>6225</v>
      </c>
      <c r="B1247" s="6">
        <f t="shared" si="199"/>
        <v>94.113570241463634</v>
      </c>
      <c r="C1247" s="4">
        <f>[1]!Energy2Beta(B1247)</f>
        <v>0.41845771286624117</v>
      </c>
      <c r="D1247" s="4">
        <f t="shared" si="191"/>
        <v>0.12544943774017045</v>
      </c>
      <c r="E1247" s="2">
        <f t="shared" si="200"/>
        <v>5</v>
      </c>
      <c r="F1247" s="9">
        <f t="shared" si="194"/>
        <v>0.62724718870085228</v>
      </c>
      <c r="G1247" s="9">
        <f>CompoundDensity*F1247/10</f>
        <v>5.0096351219970969E-2</v>
      </c>
      <c r="H1247" s="11">
        <f>[1]!StoppingPower(Zb,Ab,B1247,Zt1_,ElossModel)/ft1_</f>
        <v>5.2778536016666662</v>
      </c>
      <c r="I1247" s="11">
        <f>[1]!StoppingPower(Zb,Ab,B1247,Zt2_,ElossModel)/ft2_</f>
        <v>6.2380130400000002</v>
      </c>
      <c r="J1247" s="11">
        <f t="shared" si="195"/>
        <v>5.517893461249999</v>
      </c>
      <c r="K1247" s="4">
        <f t="shared" si="196"/>
        <v>0.27642632882916124</v>
      </c>
      <c r="L1247" s="4">
        <f t="shared" si="192"/>
        <v>4.7725555225473669E-3</v>
      </c>
      <c r="M1247" s="5">
        <f t="shared" si="197"/>
        <v>791.35651583519757</v>
      </c>
      <c r="N1247" s="5">
        <f t="shared" si="198"/>
        <v>63.203270850209634</v>
      </c>
    </row>
    <row r="1248" spans="1:14" x14ac:dyDescent="0.25">
      <c r="A1248" s="2">
        <f t="shared" si="193"/>
        <v>6230</v>
      </c>
      <c r="B1248" s="6">
        <f t="shared" si="199"/>
        <v>94.108797685941084</v>
      </c>
      <c r="C1248" s="4">
        <f>[1]!Energy2Beta(B1248)</f>
        <v>0.41844853960728012</v>
      </c>
      <c r="D1248" s="4">
        <f t="shared" si="191"/>
        <v>0.12544668768886652</v>
      </c>
      <c r="E1248" s="2">
        <f t="shared" si="200"/>
        <v>5</v>
      </c>
      <c r="F1248" s="9">
        <f t="shared" si="194"/>
        <v>0.62723343844433255</v>
      </c>
      <c r="G1248" s="9">
        <f>CompoundDensity*F1248/10</f>
        <v>5.0095253028233512E-2</v>
      </c>
      <c r="H1248" s="11">
        <f>[1]!StoppingPower(Zb,Ab,B1248,Zt1_,ElossModel)/ft1_</f>
        <v>5.278043775833333</v>
      </c>
      <c r="I1248" s="11">
        <f>[1]!StoppingPower(Zb,Ab,B1248,Zt2_,ElossModel)/ft2_</f>
        <v>6.2382398399999994</v>
      </c>
      <c r="J1248" s="11">
        <f t="shared" si="195"/>
        <v>5.5180927918749996</v>
      </c>
      <c r="K1248" s="4">
        <f t="shared" si="196"/>
        <v>0.27643025464224957</v>
      </c>
      <c r="L1248" s="4">
        <f t="shared" si="192"/>
        <v>4.7726233024908138E-3</v>
      </c>
      <c r="M1248" s="5">
        <f t="shared" si="197"/>
        <v>791.98374927364193</v>
      </c>
      <c r="N1248" s="5">
        <f t="shared" si="198"/>
        <v>63.253366103237866</v>
      </c>
    </row>
    <row r="1249" spans="1:14" x14ac:dyDescent="0.25">
      <c r="A1249" s="2">
        <f t="shared" si="193"/>
        <v>6235</v>
      </c>
      <c r="B1249" s="6">
        <f t="shared" si="199"/>
        <v>94.104025062638598</v>
      </c>
      <c r="C1249" s="4">
        <f>[1]!Energy2Beta(B1249)</f>
        <v>0.4184393658888661</v>
      </c>
      <c r="D1249" s="4">
        <f t="shared" si="191"/>
        <v>0.12544393749982316</v>
      </c>
      <c r="E1249" s="2">
        <f t="shared" si="200"/>
        <v>5</v>
      </c>
      <c r="F1249" s="9">
        <f t="shared" si="194"/>
        <v>0.62721968749911583</v>
      </c>
      <c r="G1249" s="9">
        <f>CompoundDensity*F1249/10</f>
        <v>5.0094154781491887E-2</v>
      </c>
      <c r="H1249" s="11">
        <f>[1]!StoppingPower(Zb,Ab,B1249,Zt1_,ElossModel)/ft1_</f>
        <v>5.2782339499999997</v>
      </c>
      <c r="I1249" s="11">
        <f>[1]!StoppingPower(Zb,Ab,B1249,Zt2_,ElossModel)/ft2_</f>
        <v>6.23847168</v>
      </c>
      <c r="J1249" s="11">
        <f t="shared" si="195"/>
        <v>5.5182933824999996</v>
      </c>
      <c r="K1249" s="4">
        <f t="shared" si="196"/>
        <v>0.2764342428326374</v>
      </c>
      <c r="L1249" s="4">
        <f t="shared" si="192"/>
        <v>4.772692159390737E-3</v>
      </c>
      <c r="M1249" s="5">
        <f t="shared" si="197"/>
        <v>792.610968961141</v>
      </c>
      <c r="N1249" s="5">
        <f t="shared" si="198"/>
        <v>63.303460258019356</v>
      </c>
    </row>
    <row r="1250" spans="1:14" x14ac:dyDescent="0.25">
      <c r="A1250" s="2">
        <f t="shared" si="193"/>
        <v>6240</v>
      </c>
      <c r="B1250" s="6">
        <f t="shared" si="199"/>
        <v>94.099252370479206</v>
      </c>
      <c r="C1250" s="4">
        <f>[1]!Energy2Beta(B1250)</f>
        <v>0.41843019170889073</v>
      </c>
      <c r="D1250" s="4">
        <f t="shared" si="191"/>
        <v>0.12544118717240835</v>
      </c>
      <c r="E1250" s="2">
        <f t="shared" si="200"/>
        <v>5</v>
      </c>
      <c r="F1250" s="9">
        <f t="shared" si="194"/>
        <v>0.62720593586204176</v>
      </c>
      <c r="G1250" s="9">
        <f>CompoundDensity*F1250/10</f>
        <v>5.0093056479493692E-2</v>
      </c>
      <c r="H1250" s="11">
        <f>[1]!StoppingPower(Zb,Ab,B1250,Zt1_,ElossModel)/ft1_</f>
        <v>5.2784141149999995</v>
      </c>
      <c r="I1250" s="11">
        <f>[1]!StoppingPower(Zb,Ab,B1250,Zt2_,ElossModel)/ft2_</f>
        <v>6.23869848</v>
      </c>
      <c r="J1250" s="11">
        <f t="shared" si="195"/>
        <v>5.5184852062499994</v>
      </c>
      <c r="K1250" s="4">
        <f t="shared" si="196"/>
        <v>0.2764377911179316</v>
      </c>
      <c r="L1250" s="4">
        <f t="shared" si="192"/>
        <v>4.7727534212417631E-3</v>
      </c>
      <c r="M1250" s="5">
        <f t="shared" si="197"/>
        <v>793.23817489700309</v>
      </c>
      <c r="N1250" s="5">
        <f t="shared" si="198"/>
        <v>63.353553314498853</v>
      </c>
    </row>
    <row r="1251" spans="1:14" x14ac:dyDescent="0.25">
      <c r="A1251" s="2">
        <f t="shared" si="193"/>
        <v>6245</v>
      </c>
      <c r="B1251" s="6">
        <f t="shared" si="199"/>
        <v>94.094479617057971</v>
      </c>
      <c r="C1251" s="4">
        <f>[1]!Energy2Beta(B1251)</f>
        <v>0.4184210170819157</v>
      </c>
      <c r="D1251" s="4">
        <f t="shared" si="191"/>
        <v>0.12543843671098751</v>
      </c>
      <c r="E1251" s="2">
        <f t="shared" si="200"/>
        <v>5</v>
      </c>
      <c r="F1251" s="9">
        <f t="shared" si="194"/>
        <v>0.62719218355493755</v>
      </c>
      <c r="G1251" s="9">
        <f>CompoundDensity*F1251/10</f>
        <v>5.0091958123982191E-2</v>
      </c>
      <c r="H1251" s="11">
        <f>[1]!StoppingPower(Zb,Ab,B1251,Zt1_,ElossModel)/ft1_</f>
        <v>5.2786042891666662</v>
      </c>
      <c r="I1251" s="11">
        <f>[1]!StoppingPower(Zb,Ab,B1251,Zt2_,ElossModel)/ft2_</f>
        <v>6.2389303200000006</v>
      </c>
      <c r="J1251" s="11">
        <f t="shared" si="195"/>
        <v>5.5186857968750003</v>
      </c>
      <c r="K1251" s="4">
        <f t="shared" si="196"/>
        <v>0.27644177783647783</v>
      </c>
      <c r="L1251" s="4">
        <f t="shared" si="192"/>
        <v>4.772822252730049E-3</v>
      </c>
      <c r="M1251" s="5">
        <f t="shared" si="197"/>
        <v>793.86536708055803</v>
      </c>
      <c r="N1251" s="5">
        <f t="shared" si="198"/>
        <v>63.403645272622839</v>
      </c>
    </row>
    <row r="1252" spans="1:14" x14ac:dyDescent="0.25">
      <c r="A1252" s="2">
        <f t="shared" si="193"/>
        <v>6250</v>
      </c>
      <c r="B1252" s="6">
        <f t="shared" si="199"/>
        <v>94.089706794805238</v>
      </c>
      <c r="C1252" s="4">
        <f>[1]!Energy2Beta(B1252)</f>
        <v>0.4184118419933528</v>
      </c>
      <c r="D1252" s="4">
        <f t="shared" si="191"/>
        <v>0.12543568611118724</v>
      </c>
      <c r="E1252" s="2">
        <f t="shared" si="200"/>
        <v>5</v>
      </c>
      <c r="F1252" s="9">
        <f t="shared" si="194"/>
        <v>0.62717843055593625</v>
      </c>
      <c r="G1252" s="9">
        <f>CompoundDensity*F1252/10</f>
        <v>5.0090859713210957E-2</v>
      </c>
      <c r="H1252" s="11">
        <f>[1]!StoppingPower(Zb,Ab,B1252,Zt1_,ElossModel)/ft1_</f>
        <v>5.278794463333333</v>
      </c>
      <c r="I1252" s="11">
        <f>[1]!StoppingPower(Zb,Ab,B1252,Zt2_,ElossModel)/ft2_</f>
        <v>6.2391571199999998</v>
      </c>
      <c r="J1252" s="11">
        <f t="shared" si="195"/>
        <v>5.518885127499999</v>
      </c>
      <c r="K1252" s="4">
        <f t="shared" si="196"/>
        <v>0.2764457006949288</v>
      </c>
      <c r="L1252" s="4">
        <f t="shared" si="192"/>
        <v>4.7728899816610942E-3</v>
      </c>
      <c r="M1252" s="5">
        <f t="shared" si="197"/>
        <v>794.49254551111392</v>
      </c>
      <c r="N1252" s="5">
        <f t="shared" si="198"/>
        <v>63.453736132336047</v>
      </c>
    </row>
    <row r="1253" spans="1:14" x14ac:dyDescent="0.25">
      <c r="A1253" s="2">
        <f t="shared" si="193"/>
        <v>6255</v>
      </c>
      <c r="B1253" s="6">
        <f t="shared" si="199"/>
        <v>94.084933904823572</v>
      </c>
      <c r="C1253" s="4">
        <f>[1]!Energy2Beta(B1253)</f>
        <v>0.41840266644528307</v>
      </c>
      <c r="D1253" s="4">
        <f t="shared" si="191"/>
        <v>0.1254329353736314</v>
      </c>
      <c r="E1253" s="2">
        <f t="shared" si="200"/>
        <v>5</v>
      </c>
      <c r="F1253" s="9">
        <f t="shared" si="194"/>
        <v>0.62716467686815702</v>
      </c>
      <c r="G1253" s="9">
        <f>CompoundDensity*F1253/10</f>
        <v>5.0089761247429102E-2</v>
      </c>
      <c r="H1253" s="11">
        <f>[1]!StoppingPower(Zb,Ab,B1253,Zt1_,ElossModel)/ft1_</f>
        <v>5.2789846374999998</v>
      </c>
      <c r="I1253" s="11">
        <f>[1]!StoppingPower(Zb,Ab,B1253,Zt2_,ElossModel)/ft2_</f>
        <v>6.2393889599999994</v>
      </c>
      <c r="J1253" s="11">
        <f t="shared" si="195"/>
        <v>5.5190857181249999</v>
      </c>
      <c r="K1253" s="4">
        <f t="shared" si="196"/>
        <v>0.27644968592497704</v>
      </c>
      <c r="L1253" s="4">
        <f t="shared" si="192"/>
        <v>4.7729587874501657E-3</v>
      </c>
      <c r="M1253" s="5">
        <f t="shared" si="197"/>
        <v>795.11971018798204</v>
      </c>
      <c r="N1253" s="5">
        <f t="shared" si="198"/>
        <v>63.503825893583475</v>
      </c>
    </row>
    <row r="1254" spans="1:14" x14ac:dyDescent="0.25">
      <c r="A1254" s="2">
        <f t="shared" si="193"/>
        <v>6260</v>
      </c>
      <c r="B1254" s="6">
        <f t="shared" si="199"/>
        <v>94.080160946036116</v>
      </c>
      <c r="C1254" s="4">
        <f>[1]!Energy2Beta(B1254)</f>
        <v>0.41839349043559826</v>
      </c>
      <c r="D1254" s="4">
        <f t="shared" si="191"/>
        <v>0.125430184497688</v>
      </c>
      <c r="E1254" s="2">
        <f t="shared" si="200"/>
        <v>5</v>
      </c>
      <c r="F1254" s="9">
        <f t="shared" si="194"/>
        <v>0.62715092248843995</v>
      </c>
      <c r="G1254" s="9">
        <f>CompoundDensity*F1254/10</f>
        <v>5.0088662726384237E-2</v>
      </c>
      <c r="H1254" s="11">
        <f>[1]!StoppingPower(Zb,Ab,B1254,Zt1_,ElossModel)/ft1_</f>
        <v>5.2791748116666657</v>
      </c>
      <c r="I1254" s="11">
        <f>[1]!StoppingPower(Zb,Ab,B1254,Zt2_,ElossModel)/ft2_</f>
        <v>6.2396208</v>
      </c>
      <c r="J1254" s="11">
        <f t="shared" si="195"/>
        <v>5.519286308749999</v>
      </c>
      <c r="K1254" s="4">
        <f t="shared" si="196"/>
        <v>0.27645367040932889</v>
      </c>
      <c r="L1254" s="4">
        <f t="shared" si="192"/>
        <v>4.7730275803646418E-3</v>
      </c>
      <c r="M1254" s="5">
        <f t="shared" si="197"/>
        <v>795.74686111047049</v>
      </c>
      <c r="N1254" s="5">
        <f t="shared" si="198"/>
        <v>63.553914556309856</v>
      </c>
    </row>
    <row r="1255" spans="1:14" x14ac:dyDescent="0.25">
      <c r="A1255" s="2">
        <f t="shared" si="193"/>
        <v>6265</v>
      </c>
      <c r="B1255" s="6">
        <f t="shared" si="199"/>
        <v>94.075387918455746</v>
      </c>
      <c r="C1255" s="4">
        <f>[1]!Energy2Beta(B1255)</f>
        <v>0.41838431396428472</v>
      </c>
      <c r="D1255" s="4">
        <f t="shared" si="191"/>
        <v>0.12542743348335292</v>
      </c>
      <c r="E1255" s="2">
        <f t="shared" si="200"/>
        <v>5</v>
      </c>
      <c r="F1255" s="9">
        <f t="shared" si="194"/>
        <v>0.62713716741676462</v>
      </c>
      <c r="G1255" s="9">
        <f>CompoundDensity*F1255/10</f>
        <v>5.0087564150074738E-2</v>
      </c>
      <c r="H1255" s="11">
        <f>[1]!StoppingPower(Zb,Ab,B1255,Zt1_,ElossModel)/ft1_</f>
        <v>5.2793649858333334</v>
      </c>
      <c r="I1255" s="11">
        <f>[1]!StoppingPower(Zb,Ab,B1255,Zt2_,ElossModel)/ft2_</f>
        <v>6.2398475999999992</v>
      </c>
      <c r="J1255" s="11">
        <f t="shared" si="195"/>
        <v>5.5194856393750005</v>
      </c>
      <c r="K1255" s="4">
        <f t="shared" si="196"/>
        <v>0.27645759103761164</v>
      </c>
      <c r="L1255" s="4">
        <f t="shared" si="192"/>
        <v>4.7730952707913891E-3</v>
      </c>
      <c r="M1255" s="5">
        <f t="shared" si="197"/>
        <v>796.37399827788727</v>
      </c>
      <c r="N1255" s="5">
        <f t="shared" si="198"/>
        <v>63.604002120459931</v>
      </c>
    </row>
    <row r="1256" spans="1:14" x14ac:dyDescent="0.25">
      <c r="A1256" s="2">
        <f t="shared" si="193"/>
        <v>6270</v>
      </c>
      <c r="B1256" s="6">
        <f t="shared" si="199"/>
        <v>94.070614823184954</v>
      </c>
      <c r="C1256" s="4">
        <f>[1]!Energy2Beta(B1256)</f>
        <v>0.41837513703342377</v>
      </c>
      <c r="D1256" s="4">
        <f t="shared" si="191"/>
        <v>0.12542468233125012</v>
      </c>
      <c r="E1256" s="2">
        <f t="shared" si="200"/>
        <v>5</v>
      </c>
      <c r="F1256" s="9">
        <f t="shared" si="194"/>
        <v>0.62712341165625063</v>
      </c>
      <c r="G1256" s="9">
        <f>CompoundDensity*F1256/10</f>
        <v>5.0086465518749769E-2</v>
      </c>
      <c r="H1256" s="11">
        <f>[1]!StoppingPower(Zb,Ab,B1256,Zt1_,ElossModel)/ft1_</f>
        <v>5.2795551600000001</v>
      </c>
      <c r="I1256" s="11">
        <f>[1]!StoppingPower(Zb,Ab,B1256,Zt2_,ElossModel)/ft2_</f>
        <v>6.2400794399999997</v>
      </c>
      <c r="J1256" s="11">
        <f t="shared" si="195"/>
        <v>5.5196862299999996</v>
      </c>
      <c r="K1256" s="4">
        <f t="shared" si="196"/>
        <v>0.27646157403321286</v>
      </c>
      <c r="L1256" s="4">
        <f t="shared" si="192"/>
        <v>4.7731640380022887E-3</v>
      </c>
      <c r="M1256" s="5">
        <f t="shared" si="197"/>
        <v>797.00112168954354</v>
      </c>
      <c r="N1256" s="5">
        <f t="shared" si="198"/>
        <v>63.654088585978684</v>
      </c>
    </row>
    <row r="1257" spans="1:14" x14ac:dyDescent="0.25">
      <c r="A1257" s="2">
        <f t="shared" si="193"/>
        <v>6275</v>
      </c>
      <c r="B1257" s="6">
        <f t="shared" si="199"/>
        <v>94.065841659146955</v>
      </c>
      <c r="C1257" s="4">
        <f>[1]!Energy2Beta(B1257)</f>
        <v>0.41836595964090745</v>
      </c>
      <c r="D1257" s="4">
        <f t="shared" si="191"/>
        <v>0.12542193104074764</v>
      </c>
      <c r="E1257" s="2">
        <f t="shared" si="200"/>
        <v>5</v>
      </c>
      <c r="F1257" s="9">
        <f t="shared" si="194"/>
        <v>0.62710965520373818</v>
      </c>
      <c r="G1257" s="9">
        <f>CompoundDensity*F1257/10</f>
        <v>5.0085366832156954E-2</v>
      </c>
      <c r="H1257" s="11">
        <f>[1]!StoppingPower(Zb,Ab,B1257,Zt1_,ElossModel)/ft1_</f>
        <v>5.2797453341666669</v>
      </c>
      <c r="I1257" s="11">
        <f>[1]!StoppingPower(Zb,Ab,B1257,Zt2_,ElossModel)/ft2_</f>
        <v>6.2403062399999998</v>
      </c>
      <c r="J1257" s="11">
        <f t="shared" si="195"/>
        <v>5.5198855606250001</v>
      </c>
      <c r="K1257" s="4">
        <f t="shared" si="196"/>
        <v>0.27646549317542946</v>
      </c>
      <c r="L1257" s="4">
        <f t="shared" si="192"/>
        <v>4.7732317027718088E-3</v>
      </c>
      <c r="M1257" s="5">
        <f t="shared" si="197"/>
        <v>797.62823134474729</v>
      </c>
      <c r="N1257" s="5">
        <f t="shared" si="198"/>
        <v>63.704173952810841</v>
      </c>
    </row>
    <row r="1258" spans="1:14" x14ac:dyDescent="0.25">
      <c r="A1258" s="2">
        <f t="shared" si="193"/>
        <v>6280</v>
      </c>
      <c r="B1258" s="6">
        <f t="shared" si="199"/>
        <v>94.061068427444184</v>
      </c>
      <c r="C1258" s="4">
        <f>[1]!Energy2Beta(B1258)</f>
        <v>0.41835678178881669</v>
      </c>
      <c r="D1258" s="4">
        <f t="shared" si="191"/>
        <v>0.12541917961246934</v>
      </c>
      <c r="E1258" s="2">
        <f t="shared" si="200"/>
        <v>5</v>
      </c>
      <c r="F1258" s="9">
        <f t="shared" si="194"/>
        <v>0.62709589806234667</v>
      </c>
      <c r="G1258" s="9">
        <f>CompoundDensity*F1258/10</f>
        <v>5.0084268090545433E-2</v>
      </c>
      <c r="H1258" s="11">
        <f>[1]!StoppingPower(Zb,Ab,B1258,Zt1_,ElossModel)/ft1_</f>
        <v>5.2799355083333337</v>
      </c>
      <c r="I1258" s="11">
        <f>[1]!StoppingPower(Zb,Ab,B1258,Zt2_,ElossModel)/ft2_</f>
        <v>6.2405380800000003</v>
      </c>
      <c r="J1258" s="11">
        <f t="shared" si="195"/>
        <v>5.5200861512500001</v>
      </c>
      <c r="K1258" s="4">
        <f t="shared" si="196"/>
        <v>0.27646947468211214</v>
      </c>
      <c r="L1258" s="4">
        <f t="shared" si="192"/>
        <v>4.7733004442762341E-3</v>
      </c>
      <c r="M1258" s="5">
        <f t="shared" si="197"/>
        <v>798.25532724280959</v>
      </c>
      <c r="N1258" s="5">
        <f t="shared" si="198"/>
        <v>63.754258220901384</v>
      </c>
    </row>
    <row r="1259" spans="1:14" x14ac:dyDescent="0.25">
      <c r="A1259" s="2">
        <f t="shared" si="193"/>
        <v>6285</v>
      </c>
      <c r="B1259" s="6">
        <f t="shared" si="199"/>
        <v>94.056295126999913</v>
      </c>
      <c r="C1259" s="4">
        <f>[1]!Energy2Beta(B1259)</f>
        <v>0.41834760347504335</v>
      </c>
      <c r="D1259" s="4">
        <f t="shared" si="191"/>
        <v>0.12541642804578323</v>
      </c>
      <c r="E1259" s="2">
        <f t="shared" si="200"/>
        <v>5</v>
      </c>
      <c r="F1259" s="9">
        <f t="shared" si="194"/>
        <v>0.62708214022891617</v>
      </c>
      <c r="G1259" s="9">
        <f>CompoundDensity*F1259/10</f>
        <v>5.0083169293662841E-2</v>
      </c>
      <c r="H1259" s="11">
        <f>[1]!StoppingPower(Zb,Ab,B1259,Zt1_,ElossModel)/ft1_</f>
        <v>5.2801256824999996</v>
      </c>
      <c r="I1259" s="11">
        <f>[1]!StoppingPower(Zb,Ab,B1259,Zt2_,ElossModel)/ft2_</f>
        <v>6.2407648799999995</v>
      </c>
      <c r="J1259" s="11">
        <f t="shared" si="195"/>
        <v>5.5202854818749998</v>
      </c>
      <c r="K1259" s="4">
        <f t="shared" si="196"/>
        <v>0.27647339233809476</v>
      </c>
      <c r="L1259" s="4">
        <f t="shared" si="192"/>
        <v>4.7733680833856292E-3</v>
      </c>
      <c r="M1259" s="5">
        <f t="shared" si="197"/>
        <v>798.88240938303852</v>
      </c>
      <c r="N1259" s="5">
        <f t="shared" si="198"/>
        <v>63.804341390195049</v>
      </c>
    </row>
    <row r="1260" spans="1:14" x14ac:dyDescent="0.25">
      <c r="A1260" s="2">
        <f t="shared" si="193"/>
        <v>6290</v>
      </c>
      <c r="B1260" s="6">
        <f t="shared" si="199"/>
        <v>94.051521758916522</v>
      </c>
      <c r="C1260" s="4">
        <f>[1]!Energy2Beta(B1260)</f>
        <v>0.41833842470166899</v>
      </c>
      <c r="D1260" s="4">
        <f t="shared" si="191"/>
        <v>0.12541367634131334</v>
      </c>
      <c r="E1260" s="2">
        <f t="shared" si="200"/>
        <v>5</v>
      </c>
      <c r="F1260" s="9">
        <f t="shared" si="194"/>
        <v>0.62706838170656676</v>
      </c>
      <c r="G1260" s="9">
        <f>CompoundDensity*F1260/10</f>
        <v>5.0082070441758365E-2</v>
      </c>
      <c r="H1260" s="11">
        <f>[1]!StoppingPower(Zb,Ab,B1260,Zt1_,ElossModel)/ft1_</f>
        <v>5.2803158566666664</v>
      </c>
      <c r="I1260" s="11">
        <f>[1]!StoppingPower(Zb,Ab,B1260,Zt2_,ElossModel)/ft2_</f>
        <v>6.2409967200000001</v>
      </c>
      <c r="J1260" s="11">
        <f t="shared" si="195"/>
        <v>5.5204860724999998</v>
      </c>
      <c r="K1260" s="4">
        <f t="shared" si="196"/>
        <v>0.27647737235569098</v>
      </c>
      <c r="L1260" s="4">
        <f t="shared" si="192"/>
        <v>4.7734367991806807E-3</v>
      </c>
      <c r="M1260" s="5">
        <f t="shared" si="197"/>
        <v>799.50947776474504</v>
      </c>
      <c r="N1260" s="5">
        <f t="shared" si="198"/>
        <v>63.854423460636809</v>
      </c>
    </row>
    <row r="1261" spans="1:14" x14ac:dyDescent="0.25">
      <c r="A1261" s="2">
        <f t="shared" si="193"/>
        <v>6295</v>
      </c>
      <c r="B1261" s="6">
        <f t="shared" si="199"/>
        <v>94.046748322117338</v>
      </c>
      <c r="C1261" s="4">
        <f>[1]!Energy2Beta(B1261)</f>
        <v>0.41832924546658451</v>
      </c>
      <c r="D1261" s="4">
        <f t="shared" si="191"/>
        <v>0.12541092449842736</v>
      </c>
      <c r="E1261" s="2">
        <f t="shared" si="200"/>
        <v>5</v>
      </c>
      <c r="F1261" s="9">
        <f t="shared" si="194"/>
        <v>0.62705462249213684</v>
      </c>
      <c r="G1261" s="9">
        <f>CompoundDensity*F1261/10</f>
        <v>5.0080971534579487E-2</v>
      </c>
      <c r="H1261" s="11">
        <f>[1]!StoppingPower(Zb,Ab,B1261,Zt1_,ElossModel)/ft1_</f>
        <v>5.280496021666667</v>
      </c>
      <c r="I1261" s="11">
        <f>[1]!StoppingPower(Zb,Ab,B1261,Zt2_,ElossModel)/ft2_</f>
        <v>6.2412285599999997</v>
      </c>
      <c r="J1261" s="11">
        <f t="shared" si="195"/>
        <v>5.5206791562499999</v>
      </c>
      <c r="K1261" s="4">
        <f t="shared" si="196"/>
        <v>0.27648097567570257</v>
      </c>
      <c r="L1261" s="4">
        <f t="shared" si="192"/>
        <v>4.7734990112170434E-3</v>
      </c>
      <c r="M1261" s="5">
        <f t="shared" si="197"/>
        <v>800.13653238723714</v>
      </c>
      <c r="N1261" s="5">
        <f t="shared" si="198"/>
        <v>63.904504432171386</v>
      </c>
    </row>
    <row r="1262" spans="1:14" x14ac:dyDescent="0.25">
      <c r="A1262" s="2">
        <f t="shared" si="193"/>
        <v>6300</v>
      </c>
      <c r="B1262" s="6">
        <f t="shared" si="199"/>
        <v>94.041974823106116</v>
      </c>
      <c r="C1262" s="4">
        <f>[1]!Energy2Beta(B1262)</f>
        <v>0.4183200657822595</v>
      </c>
      <c r="D1262" s="4">
        <f t="shared" si="191"/>
        <v>0.12540817252086359</v>
      </c>
      <c r="E1262" s="2">
        <f t="shared" si="200"/>
        <v>5</v>
      </c>
      <c r="F1262" s="9">
        <f t="shared" si="194"/>
        <v>0.62704086260431791</v>
      </c>
      <c r="G1262" s="9">
        <f>CompoundDensity*F1262/10</f>
        <v>5.0079872573619053E-2</v>
      </c>
      <c r="H1262" s="11">
        <f>[1]!StoppingPower(Zb,Ab,B1262,Zt1_,ElossModel)/ft1_</f>
        <v>5.2806861958333338</v>
      </c>
      <c r="I1262" s="11">
        <f>[1]!StoppingPower(Zb,Ab,B1262,Zt2_,ElossModel)/ft2_</f>
        <v>6.2414553599999998</v>
      </c>
      <c r="J1262" s="11">
        <f t="shared" si="195"/>
        <v>5.5208784868750005</v>
      </c>
      <c r="K1262" s="4">
        <f t="shared" si="196"/>
        <v>0.27648489111713481</v>
      </c>
      <c r="L1262" s="4">
        <f t="shared" si="192"/>
        <v>4.773566612091786E-3</v>
      </c>
      <c r="M1262" s="5">
        <f t="shared" si="197"/>
        <v>800.76357324984144</v>
      </c>
      <c r="N1262" s="5">
        <f t="shared" si="198"/>
        <v>63.954584304745005</v>
      </c>
    </row>
    <row r="1263" spans="1:14" x14ac:dyDescent="0.25">
      <c r="A1263" s="2">
        <f t="shared" si="193"/>
        <v>6305</v>
      </c>
      <c r="B1263" s="6">
        <f t="shared" si="199"/>
        <v>94.037201256494029</v>
      </c>
      <c r="C1263" s="4">
        <f>[1]!Energy2Beta(B1263)</f>
        <v>0.41831088563829338</v>
      </c>
      <c r="D1263" s="4">
        <f t="shared" si="191"/>
        <v>0.12540542040550398</v>
      </c>
      <c r="E1263" s="2">
        <f t="shared" si="200"/>
        <v>5</v>
      </c>
      <c r="F1263" s="9">
        <f t="shared" si="194"/>
        <v>0.62702710202751988</v>
      </c>
      <c r="G1263" s="9">
        <f>CompoundDensity*F1263/10</f>
        <v>5.0078773557631927E-2</v>
      </c>
      <c r="H1263" s="11">
        <f>[1]!StoppingPower(Zb,Ab,B1263,Zt1_,ElossModel)/ft1_</f>
        <v>5.2808763699999997</v>
      </c>
      <c r="I1263" s="11">
        <f>[1]!StoppingPower(Zb,Ab,B1263,Zt2_,ElossModel)/ft2_</f>
        <v>6.2416871999999994</v>
      </c>
      <c r="J1263" s="11">
        <f t="shared" si="195"/>
        <v>5.5210790774999996</v>
      </c>
      <c r="K1263" s="4">
        <f t="shared" si="196"/>
        <v>0.27648886891590185</v>
      </c>
      <c r="L1263" s="4">
        <f t="shared" si="192"/>
        <v>4.773635289578311E-3</v>
      </c>
      <c r="M1263" s="5">
        <f t="shared" si="197"/>
        <v>801.39060035186901</v>
      </c>
      <c r="N1263" s="5">
        <f t="shared" si="198"/>
        <v>64.004663078302642</v>
      </c>
    </row>
    <row r="1264" spans="1:14" x14ac:dyDescent="0.25">
      <c r="A1264" s="2">
        <f t="shared" si="193"/>
        <v>6310</v>
      </c>
      <c r="B1264" s="6">
        <f t="shared" si="199"/>
        <v>94.032427621204448</v>
      </c>
      <c r="C1264" s="4">
        <f>[1]!Energy2Beta(B1264)</f>
        <v>0.41830170503257674</v>
      </c>
      <c r="D1264" s="4">
        <f t="shared" si="191"/>
        <v>0.12540266815171619</v>
      </c>
      <c r="E1264" s="2">
        <f t="shared" si="200"/>
        <v>5</v>
      </c>
      <c r="F1264" s="9">
        <f t="shared" si="194"/>
        <v>0.62701334075858095</v>
      </c>
      <c r="G1264" s="9">
        <f>CompoundDensity*F1264/10</f>
        <v>5.0077674486365589E-2</v>
      </c>
      <c r="H1264" s="11">
        <f>[1]!StoppingPower(Zb,Ab,B1264,Zt1_,ElossModel)/ft1_</f>
        <v>5.2810665441666664</v>
      </c>
      <c r="I1264" s="11">
        <f>[1]!StoppingPower(Zb,Ab,B1264,Zt2_,ElossModel)/ft2_</f>
        <v>6.2419140000000004</v>
      </c>
      <c r="J1264" s="11">
        <f t="shared" si="195"/>
        <v>5.5212784081250001</v>
      </c>
      <c r="K1264" s="4">
        <f t="shared" si="196"/>
        <v>0.27649278287068252</v>
      </c>
      <c r="L1264" s="4">
        <f t="shared" si="192"/>
        <v>4.7737028647857182E-3</v>
      </c>
      <c r="M1264" s="5">
        <f t="shared" si="197"/>
        <v>802.01761369262761</v>
      </c>
      <c r="N1264" s="5">
        <f t="shared" si="198"/>
        <v>64.054740752789002</v>
      </c>
    </row>
    <row r="1265" spans="1:14" x14ac:dyDescent="0.25">
      <c r="A1265" s="2">
        <f t="shared" si="193"/>
        <v>6315</v>
      </c>
      <c r="B1265" s="6">
        <f t="shared" si="199"/>
        <v>94.027653918339666</v>
      </c>
      <c r="C1265" s="4">
        <f>[1]!Energy2Beta(B1265)</f>
        <v>0.41829252396719246</v>
      </c>
      <c r="D1265" s="4">
        <f t="shared" si="191"/>
        <v>0.12539991576012463</v>
      </c>
      <c r="E1265" s="2">
        <f t="shared" si="200"/>
        <v>5</v>
      </c>
      <c r="F1265" s="9">
        <f t="shared" si="194"/>
        <v>0.62699957880062318</v>
      </c>
      <c r="G1265" s="9">
        <f>CompoundDensity*F1265/10</f>
        <v>5.0076575360069375E-2</v>
      </c>
      <c r="H1265" s="11">
        <f>[1]!StoppingPower(Zb,Ab,B1265,Zt1_,ElossModel)/ft1_</f>
        <v>5.2812567183333332</v>
      </c>
      <c r="I1265" s="11">
        <f>[1]!StoppingPower(Zb,Ab,B1265,Zt2_,ElossModel)/ft2_</f>
        <v>6.2421458400000001</v>
      </c>
      <c r="J1265" s="11">
        <f t="shared" si="195"/>
        <v>5.5214789987500001</v>
      </c>
      <c r="K1265" s="4">
        <f t="shared" si="196"/>
        <v>0.27649675917994476</v>
      </c>
      <c r="L1265" s="4">
        <f t="shared" si="192"/>
        <v>4.7737715165556459E-3</v>
      </c>
      <c r="M1265" s="5">
        <f t="shared" si="197"/>
        <v>802.64461327142828</v>
      </c>
      <c r="N1265" s="5">
        <f t="shared" si="198"/>
        <v>64.104817328149068</v>
      </c>
    </row>
    <row r="1266" spans="1:14" x14ac:dyDescent="0.25">
      <c r="A1266" s="2">
        <f t="shared" si="193"/>
        <v>6320</v>
      </c>
      <c r="B1266" s="6">
        <f t="shared" si="199"/>
        <v>94.022880146823113</v>
      </c>
      <c r="C1266" s="4">
        <f>[1]!Energy2Beta(B1266)</f>
        <v>0.41828334244003057</v>
      </c>
      <c r="D1266" s="4">
        <f t="shared" si="191"/>
        <v>0.12539716323009675</v>
      </c>
      <c r="E1266" s="2">
        <f t="shared" si="200"/>
        <v>5</v>
      </c>
      <c r="F1266" s="9">
        <f t="shared" si="194"/>
        <v>0.62698581615048377</v>
      </c>
      <c r="G1266" s="9">
        <f>CompoundDensity*F1266/10</f>
        <v>5.0075476178490688E-2</v>
      </c>
      <c r="H1266" s="11">
        <f>[1]!StoppingPower(Zb,Ab,B1266,Zt1_,ElossModel)/ft1_</f>
        <v>5.2814468925</v>
      </c>
      <c r="I1266" s="11">
        <f>[1]!StoppingPower(Zb,Ab,B1266,Zt2_,ElossModel)/ft2_</f>
        <v>6.2423776799999997</v>
      </c>
      <c r="J1266" s="11">
        <f t="shared" si="195"/>
        <v>5.5216795893750001</v>
      </c>
      <c r="K1266" s="4">
        <f t="shared" si="196"/>
        <v>0.27650073474300607</v>
      </c>
      <c r="L1266" s="4">
        <f t="shared" si="192"/>
        <v>4.7738401554422664E-3</v>
      </c>
      <c r="M1266" s="5">
        <f t="shared" si="197"/>
        <v>803.27159908757881</v>
      </c>
      <c r="N1266" s="5">
        <f t="shared" si="198"/>
        <v>64.154892804327559</v>
      </c>
    </row>
    <row r="1267" spans="1:14" x14ac:dyDescent="0.25">
      <c r="A1267" s="2">
        <f t="shared" si="193"/>
        <v>6325</v>
      </c>
      <c r="B1267" s="6">
        <f t="shared" si="199"/>
        <v>94.018106306667676</v>
      </c>
      <c r="C1267" s="4">
        <f>[1]!Energy2Beta(B1267)</f>
        <v>0.41827416045107851</v>
      </c>
      <c r="D1267" s="4">
        <f t="shared" si="191"/>
        <v>0.12539441056162884</v>
      </c>
      <c r="E1267" s="2">
        <f t="shared" si="200"/>
        <v>5</v>
      </c>
      <c r="F1267" s="9">
        <f t="shared" si="194"/>
        <v>0.62697205280814416</v>
      </c>
      <c r="G1267" s="9">
        <f>CompoundDensity*F1267/10</f>
        <v>5.007437694162805E-2</v>
      </c>
      <c r="H1267" s="11">
        <f>[1]!StoppingPower(Zb,Ab,B1267,Zt1_,ElossModel)/ft1_</f>
        <v>5.2816370666666659</v>
      </c>
      <c r="I1267" s="11">
        <f>[1]!StoppingPower(Zb,Ab,B1267,Zt2_,ElossModel)/ft2_</f>
        <v>6.2426044799999998</v>
      </c>
      <c r="J1267" s="11">
        <f t="shared" si="195"/>
        <v>5.5218789199999998</v>
      </c>
      <c r="K1267" s="4">
        <f t="shared" si="196"/>
        <v>0.27650464646611</v>
      </c>
      <c r="L1267" s="4">
        <f t="shared" si="192"/>
        <v>4.7739076921193314E-3</v>
      </c>
      <c r="M1267" s="5">
        <f t="shared" si="197"/>
        <v>803.89857114038693</v>
      </c>
      <c r="N1267" s="5">
        <f t="shared" si="198"/>
        <v>64.204967181269183</v>
      </c>
    </row>
    <row r="1268" spans="1:14" x14ac:dyDescent="0.25">
      <c r="A1268" s="2">
        <f t="shared" si="193"/>
        <v>6330</v>
      </c>
      <c r="B1268" s="6">
        <f t="shared" si="199"/>
        <v>94.01333239897555</v>
      </c>
      <c r="C1268" s="4">
        <f>[1]!Energy2Beta(B1268)</f>
        <v>0.41826497800241735</v>
      </c>
      <c r="D1268" s="4">
        <f t="shared" si="191"/>
        <v>0.12539165775534469</v>
      </c>
      <c r="E1268" s="2">
        <f t="shared" si="200"/>
        <v>5</v>
      </c>
      <c r="F1268" s="9">
        <f t="shared" si="194"/>
        <v>0.62695828877672344</v>
      </c>
      <c r="G1268" s="9">
        <f>CompoundDensity*F1268/10</f>
        <v>5.0073277649730574E-2</v>
      </c>
      <c r="H1268" s="11">
        <f>[1]!StoppingPower(Zb,Ab,B1268,Zt1_,ElossModel)/ft1_</f>
        <v>5.2818272408333327</v>
      </c>
      <c r="I1268" s="11">
        <f>[1]!StoppingPower(Zb,Ab,B1268,Zt2_,ElossModel)/ft2_</f>
        <v>6.2428363200000003</v>
      </c>
      <c r="J1268" s="11">
        <f t="shared" si="195"/>
        <v>5.5220795106249998</v>
      </c>
      <c r="K1268" s="4">
        <f t="shared" si="196"/>
        <v>0.27650862053941394</v>
      </c>
      <c r="L1268" s="4">
        <f t="shared" si="192"/>
        <v>4.7739763052849953E-3</v>
      </c>
      <c r="M1268" s="5">
        <f t="shared" si="197"/>
        <v>804.52552942916361</v>
      </c>
      <c r="N1268" s="5">
        <f t="shared" si="198"/>
        <v>64.255040458918913</v>
      </c>
    </row>
    <row r="1269" spans="1:14" x14ac:dyDescent="0.25">
      <c r="A1269" s="2">
        <f t="shared" si="193"/>
        <v>6335</v>
      </c>
      <c r="B1269" s="6">
        <f t="shared" si="199"/>
        <v>94.008558422670262</v>
      </c>
      <c r="C1269" s="4">
        <f>[1]!Energy2Beta(B1269)</f>
        <v>0.41825579509193855</v>
      </c>
      <c r="D1269" s="4">
        <f t="shared" si="191"/>
        <v>0.12538890481061227</v>
      </c>
      <c r="E1269" s="2">
        <f t="shared" si="200"/>
        <v>5</v>
      </c>
      <c r="F1269" s="9">
        <f t="shared" si="194"/>
        <v>0.62694452405306134</v>
      </c>
      <c r="G1269" s="9">
        <f>CompoundDensity*F1269/10</f>
        <v>5.0072178302545844E-2</v>
      </c>
      <c r="H1269" s="11">
        <f>[1]!StoppingPower(Zb,Ab,B1269,Zt1_,ElossModel)/ft1_</f>
        <v>5.2820174150000003</v>
      </c>
      <c r="I1269" s="11">
        <f>[1]!StoppingPower(Zb,Ab,B1269,Zt2_,ElossModel)/ft2_</f>
        <v>6.24306816</v>
      </c>
      <c r="J1269" s="11">
        <f t="shared" si="195"/>
        <v>5.5222801012500007</v>
      </c>
      <c r="K1269" s="4">
        <f t="shared" si="196"/>
        <v>0.27651259386639093</v>
      </c>
      <c r="L1269" s="4">
        <f t="shared" si="192"/>
        <v>4.7740449055651757E-3</v>
      </c>
      <c r="M1269" s="5">
        <f t="shared" si="197"/>
        <v>805.15247395321671</v>
      </c>
      <c r="N1269" s="5">
        <f t="shared" si="198"/>
        <v>64.305112637221455</v>
      </c>
    </row>
    <row r="1270" spans="1:14" x14ac:dyDescent="0.25">
      <c r="A1270" s="2">
        <f t="shared" si="193"/>
        <v>6340</v>
      </c>
      <c r="B1270" s="6">
        <f t="shared" si="199"/>
        <v>94.003784377764703</v>
      </c>
      <c r="C1270" s="4">
        <f>[1]!Energy2Beta(B1270)</f>
        <v>0.41824661171962879</v>
      </c>
      <c r="D1270" s="4">
        <f t="shared" si="191"/>
        <v>0.12538615172742751</v>
      </c>
      <c r="E1270" s="2">
        <f t="shared" si="200"/>
        <v>5</v>
      </c>
      <c r="F1270" s="9">
        <f t="shared" si="194"/>
        <v>0.62693075863713754</v>
      </c>
      <c r="G1270" s="9">
        <f>CompoundDensity*F1270/10</f>
        <v>5.0071078900072265E-2</v>
      </c>
      <c r="H1270" s="11">
        <f>[1]!StoppingPower(Zb,Ab,B1270,Zt1_,ElossModel)/ft1_</f>
        <v>5.2822075891666671</v>
      </c>
      <c r="I1270" s="11">
        <f>[1]!StoppingPower(Zb,Ab,B1270,Zt2_,ElossModel)/ft2_</f>
        <v>6.2432949600000001</v>
      </c>
      <c r="J1270" s="11">
        <f t="shared" si="195"/>
        <v>5.5224794318750003</v>
      </c>
      <c r="K1270" s="4">
        <f t="shared" si="196"/>
        <v>0.27651650335743938</v>
      </c>
      <c r="L1270" s="4">
        <f t="shared" si="192"/>
        <v>4.7741124037053587E-3</v>
      </c>
      <c r="M1270" s="5">
        <f t="shared" si="197"/>
        <v>805.77940471185389</v>
      </c>
      <c r="N1270" s="5">
        <f t="shared" si="198"/>
        <v>64.35518371612153</v>
      </c>
    </row>
    <row r="1271" spans="1:14" x14ac:dyDescent="0.25">
      <c r="A1271" s="2">
        <f t="shared" si="193"/>
        <v>6345</v>
      </c>
      <c r="B1271" s="6">
        <f t="shared" si="199"/>
        <v>93.999010265360994</v>
      </c>
      <c r="C1271" s="4">
        <f>[1]!Energy2Beta(B1271)</f>
        <v>0.41823742788756962</v>
      </c>
      <c r="D1271" s="4">
        <f t="shared" si="191"/>
        <v>0.1253833985064145</v>
      </c>
      <c r="E1271" s="2">
        <f t="shared" si="200"/>
        <v>5</v>
      </c>
      <c r="F1271" s="9">
        <f t="shared" si="194"/>
        <v>0.62691699253207256</v>
      </c>
      <c r="G1271" s="9">
        <f>CompoundDensity*F1271/10</f>
        <v>5.0069979442559046E-2</v>
      </c>
      <c r="H1271" s="11">
        <f>[1]!StoppingPower(Zb,Ab,B1271,Zt1_,ElossModel)/ft1_</f>
        <v>5.2823977633333339</v>
      </c>
      <c r="I1271" s="11">
        <f>[1]!StoppingPower(Zb,Ab,B1271,Zt2_,ElossModel)/ft2_</f>
        <v>6.2435267999999997</v>
      </c>
      <c r="J1271" s="11">
        <f t="shared" si="195"/>
        <v>5.5226800225000003</v>
      </c>
      <c r="K1271" s="4">
        <f t="shared" si="196"/>
        <v>0.27652047519440653</v>
      </c>
      <c r="L1271" s="4">
        <f t="shared" si="192"/>
        <v>4.7741809782602231E-3</v>
      </c>
      <c r="M1271" s="5">
        <f t="shared" si="197"/>
        <v>806.40632170438596</v>
      </c>
      <c r="N1271" s="5">
        <f t="shared" si="198"/>
        <v>64.405253695564085</v>
      </c>
    </row>
    <row r="1272" spans="1:14" x14ac:dyDescent="0.25">
      <c r="A1272" s="2">
        <f t="shared" si="193"/>
        <v>6350</v>
      </c>
      <c r="B1272" s="6">
        <f t="shared" si="199"/>
        <v>93.994236084382734</v>
      </c>
      <c r="C1272" s="4">
        <f>[1]!Energy2Beta(B1272)</f>
        <v>0.41822824359365235</v>
      </c>
      <c r="D1272" s="4">
        <f t="shared" si="191"/>
        <v>0.12538064514694103</v>
      </c>
      <c r="E1272" s="2">
        <f t="shared" si="200"/>
        <v>5</v>
      </c>
      <c r="F1272" s="9">
        <f t="shared" si="194"/>
        <v>0.62690322573470514</v>
      </c>
      <c r="G1272" s="9">
        <f>CompoundDensity*F1272/10</f>
        <v>5.0068879929753694E-2</v>
      </c>
      <c r="H1272" s="11">
        <f>[1]!StoppingPower(Zb,Ab,B1272,Zt1_,ElossModel)/ft1_</f>
        <v>5.2825879374999998</v>
      </c>
      <c r="I1272" s="11">
        <f>[1]!StoppingPower(Zb,Ab,B1272,Zt2_,ElossModel)/ft2_</f>
        <v>6.2437535999999998</v>
      </c>
      <c r="J1272" s="11">
        <f t="shared" si="195"/>
        <v>5.5228793531249991</v>
      </c>
      <c r="K1272" s="4">
        <f t="shared" si="196"/>
        <v>0.27652438319813133</v>
      </c>
      <c r="L1272" s="4">
        <f t="shared" si="192"/>
        <v>4.774248450721468E-3</v>
      </c>
      <c r="M1272" s="5">
        <f t="shared" si="197"/>
        <v>807.0332249301207</v>
      </c>
      <c r="N1272" s="5">
        <f t="shared" si="198"/>
        <v>64.455322575493838</v>
      </c>
    </row>
    <row r="1273" spans="1:14" x14ac:dyDescent="0.25">
      <c r="A1273" s="2">
        <f t="shared" si="193"/>
        <v>6355</v>
      </c>
      <c r="B1273" s="6">
        <f t="shared" si="199"/>
        <v>93.989461835932019</v>
      </c>
      <c r="C1273" s="4">
        <f>[1]!Energy2Beta(B1273)</f>
        <v>0.41821905883995869</v>
      </c>
      <c r="D1273" s="4">
        <f t="shared" si="191"/>
        <v>0.12537789164963123</v>
      </c>
      <c r="E1273" s="2">
        <f t="shared" si="200"/>
        <v>5</v>
      </c>
      <c r="F1273" s="9">
        <f t="shared" si="194"/>
        <v>0.62688945824815612</v>
      </c>
      <c r="G1273" s="9">
        <f>CompoundDensity*F1273/10</f>
        <v>5.0067780361905491E-2</v>
      </c>
      <c r="H1273" s="11">
        <f>[1]!StoppingPower(Zb,Ab,B1273,Zt1_,ElossModel)/ft1_</f>
        <v>5.2827781116666666</v>
      </c>
      <c r="I1273" s="11">
        <f>[1]!StoppingPower(Zb,Ab,B1273,Zt2_,ElossModel)/ft2_</f>
        <v>6.2439854399999994</v>
      </c>
      <c r="J1273" s="11">
        <f t="shared" si="195"/>
        <v>5.52307994375</v>
      </c>
      <c r="K1273" s="4">
        <f t="shared" si="196"/>
        <v>0.27652835354492034</v>
      </c>
      <c r="L1273" s="4">
        <f t="shared" si="192"/>
        <v>4.7743169995481099E-3</v>
      </c>
      <c r="M1273" s="5">
        <f t="shared" si="197"/>
        <v>807.66011438836881</v>
      </c>
      <c r="N1273" s="5">
        <f t="shared" si="198"/>
        <v>64.505390355855738</v>
      </c>
    </row>
    <row r="1274" spans="1:14" x14ac:dyDescent="0.25">
      <c r="A1274" s="2">
        <f t="shared" si="193"/>
        <v>6360</v>
      </c>
      <c r="B1274" s="6">
        <f t="shared" si="199"/>
        <v>93.984687518932475</v>
      </c>
      <c r="C1274" s="4">
        <f>[1]!Energy2Beta(B1274)</f>
        <v>0.41820987362438006</v>
      </c>
      <c r="D1274" s="4">
        <f t="shared" si="191"/>
        <v>0.12537513801385289</v>
      </c>
      <c r="E1274" s="2">
        <f t="shared" si="200"/>
        <v>5</v>
      </c>
      <c r="F1274" s="9">
        <f t="shared" si="194"/>
        <v>0.62687569006926447</v>
      </c>
      <c r="G1274" s="9">
        <f>CompoundDensity*F1274/10</f>
        <v>5.006668073876195E-2</v>
      </c>
      <c r="H1274" s="11">
        <f>[1]!StoppingPower(Zb,Ab,B1274,Zt1_,ElossModel)/ft1_</f>
        <v>5.2829682858333333</v>
      </c>
      <c r="I1274" s="11">
        <f>[1]!StoppingPower(Zb,Ab,B1274,Zt2_,ElossModel)/ft2_</f>
        <v>6.24421728</v>
      </c>
      <c r="J1274" s="11">
        <f t="shared" si="195"/>
        <v>5.523280534375</v>
      </c>
      <c r="K1274" s="4">
        <f t="shared" si="196"/>
        <v>0.27653232314517162</v>
      </c>
      <c r="L1274" s="4">
        <f t="shared" si="192"/>
        <v>4.7743855354856306E-3</v>
      </c>
      <c r="M1274" s="5">
        <f t="shared" si="197"/>
        <v>808.28699007843807</v>
      </c>
      <c r="N1274" s="5">
        <f t="shared" si="198"/>
        <v>64.555457036594504</v>
      </c>
    </row>
    <row r="1275" spans="1:14" x14ac:dyDescent="0.25">
      <c r="A1275" s="2">
        <f t="shared" si="193"/>
        <v>6365</v>
      </c>
      <c r="B1275" s="6">
        <f t="shared" si="199"/>
        <v>93.979913133396991</v>
      </c>
      <c r="C1275" s="4">
        <f>[1]!Energy2Beta(B1275)</f>
        <v>0.41820068794690202</v>
      </c>
      <c r="D1275" s="4">
        <f t="shared" si="191"/>
        <v>0.12537238423960176</v>
      </c>
      <c r="E1275" s="2">
        <f t="shared" si="200"/>
        <v>5</v>
      </c>
      <c r="F1275" s="9">
        <f t="shared" si="194"/>
        <v>0.62686192119800876</v>
      </c>
      <c r="G1275" s="9">
        <f>CompoundDensity*F1275/10</f>
        <v>5.0065581060321364E-2</v>
      </c>
      <c r="H1275" s="11">
        <f>[1]!StoppingPower(Zb,Ab,B1275,Zt1_,ElossModel)/ft1_</f>
        <v>5.2831584600000001</v>
      </c>
      <c r="I1275" s="11">
        <f>[1]!StoppingPower(Zb,Ab,B1275,Zt2_,ElossModel)/ft2_</f>
        <v>6.2444440800000001</v>
      </c>
      <c r="J1275" s="11">
        <f t="shared" si="195"/>
        <v>5.5234798650000005</v>
      </c>
      <c r="K1275" s="4">
        <f t="shared" si="196"/>
        <v>0.27653622891621044</v>
      </c>
      <c r="L1275" s="4">
        <f t="shared" si="192"/>
        <v>4.7744529693991072E-3</v>
      </c>
      <c r="M1275" s="5">
        <f t="shared" si="197"/>
        <v>808.91385199963611</v>
      </c>
      <c r="N1275" s="5">
        <f t="shared" si="198"/>
        <v>64.605522617654827</v>
      </c>
    </row>
    <row r="1276" spans="1:14" x14ac:dyDescent="0.25">
      <c r="A1276" s="2">
        <f t="shared" si="193"/>
        <v>6370</v>
      </c>
      <c r="B1276" s="6">
        <f t="shared" si="199"/>
        <v>93.975138680427591</v>
      </c>
      <c r="C1276" s="4">
        <f>[1]!Energy2Beta(B1276)</f>
        <v>0.41819150180960774</v>
      </c>
      <c r="D1276" s="4">
        <f t="shared" si="191"/>
        <v>0.12536963032750231</v>
      </c>
      <c r="E1276" s="2">
        <f t="shared" si="200"/>
        <v>5</v>
      </c>
      <c r="F1276" s="9">
        <f t="shared" si="194"/>
        <v>0.62684815163751151</v>
      </c>
      <c r="G1276" s="9">
        <f>CompoundDensity*F1276/10</f>
        <v>5.0064481326833131E-2</v>
      </c>
      <c r="H1276" s="11">
        <f>[1]!StoppingPower(Zb,Ab,B1276,Zt1_,ElossModel)/ft1_</f>
        <v>5.283348634166666</v>
      </c>
      <c r="I1276" s="11">
        <f>[1]!StoppingPower(Zb,Ab,B1276,Zt2_,ElossModel)/ft2_</f>
        <v>6.2446759200000006</v>
      </c>
      <c r="J1276" s="11">
        <f t="shared" si="195"/>
        <v>5.5236804556249997</v>
      </c>
      <c r="K1276" s="4">
        <f t="shared" si="196"/>
        <v>0.27654019702603094</v>
      </c>
      <c r="L1276" s="4">
        <f t="shared" si="192"/>
        <v>4.7745214796040443E-3</v>
      </c>
      <c r="M1276" s="5">
        <f t="shared" si="197"/>
        <v>809.54070015127365</v>
      </c>
      <c r="N1276" s="5">
        <f t="shared" si="198"/>
        <v>64.655587098981655</v>
      </c>
    </row>
    <row r="1277" spans="1:14" x14ac:dyDescent="0.25">
      <c r="A1277" s="2">
        <f t="shared" si="193"/>
        <v>6375</v>
      </c>
      <c r="B1277" s="6">
        <f t="shared" si="199"/>
        <v>93.970364158947987</v>
      </c>
      <c r="C1277" s="4">
        <f>[1]!Energy2Beta(B1277)</f>
        <v>0.41818231521038723</v>
      </c>
      <c r="D1277" s="4">
        <f t="shared" si="191"/>
        <v>0.125366876276922</v>
      </c>
      <c r="E1277" s="2">
        <f t="shared" si="200"/>
        <v>5</v>
      </c>
      <c r="F1277" s="9">
        <f t="shared" si="194"/>
        <v>0.62683438138461001</v>
      </c>
      <c r="G1277" s="9">
        <f>CompoundDensity*F1277/10</f>
        <v>5.0063381538044648E-2</v>
      </c>
      <c r="H1277" s="11">
        <f>[1]!StoppingPower(Zb,Ab,B1277,Zt1_,ElossModel)/ft1_</f>
        <v>5.2835388083333328</v>
      </c>
      <c r="I1277" s="11">
        <f>[1]!StoppingPower(Zb,Ab,B1277,Zt2_,ElossModel)/ft2_</f>
        <v>6.2449077599999994</v>
      </c>
      <c r="J1277" s="11">
        <f t="shared" si="195"/>
        <v>5.5238810462499996</v>
      </c>
      <c r="K1277" s="4">
        <f t="shared" si="196"/>
        <v>0.276544164389187</v>
      </c>
      <c r="L1277" s="4">
        <f t="shared" si="192"/>
        <v>4.7745899769176701E-3</v>
      </c>
      <c r="M1277" s="5">
        <f t="shared" si="197"/>
        <v>810.16753453265824</v>
      </c>
      <c r="N1277" s="5">
        <f t="shared" si="198"/>
        <v>64.705650480519694</v>
      </c>
    </row>
    <row r="1278" spans="1:14" x14ac:dyDescent="0.25">
      <c r="A1278" s="2">
        <f t="shared" si="193"/>
        <v>6380</v>
      </c>
      <c r="B1278" s="6">
        <f t="shared" si="199"/>
        <v>93.965589568971069</v>
      </c>
      <c r="C1278" s="4">
        <f>[1]!Energy2Beta(B1278)</f>
        <v>0.41817312814922764</v>
      </c>
      <c r="D1278" s="4">
        <f t="shared" si="191"/>
        <v>0.12536412208785697</v>
      </c>
      <c r="E1278" s="2">
        <f t="shared" si="200"/>
        <v>5</v>
      </c>
      <c r="F1278" s="9">
        <f t="shared" si="194"/>
        <v>0.62682061043928483</v>
      </c>
      <c r="G1278" s="9">
        <f>CompoundDensity*F1278/10</f>
        <v>5.0062281693954359E-2</v>
      </c>
      <c r="H1278" s="11">
        <f>[1]!StoppingPower(Zb,Ab,B1278,Zt1_,ElossModel)/ft1_</f>
        <v>5.2837189733333334</v>
      </c>
      <c r="I1278" s="11">
        <f>[1]!StoppingPower(Zb,Ab,B1278,Zt2_,ElossModel)/ft2_</f>
        <v>6.2451345599999994</v>
      </c>
      <c r="J1278" s="11">
        <f t="shared" si="195"/>
        <v>5.5240728700000004</v>
      </c>
      <c r="K1278" s="4">
        <f t="shared" si="196"/>
        <v>0.27654769211587094</v>
      </c>
      <c r="L1278" s="4">
        <f t="shared" si="192"/>
        <v>4.7746508838202029E-3</v>
      </c>
      <c r="M1278" s="5">
        <f t="shared" si="197"/>
        <v>810.7943551430975</v>
      </c>
      <c r="N1278" s="5">
        <f t="shared" si="198"/>
        <v>64.755712762213648</v>
      </c>
    </row>
    <row r="1279" spans="1:14" x14ac:dyDescent="0.25">
      <c r="A1279" s="2">
        <f t="shared" si="193"/>
        <v>6385</v>
      </c>
      <c r="B1279" s="6">
        <f t="shared" si="199"/>
        <v>93.960814918087252</v>
      </c>
      <c r="C1279" s="4">
        <f>[1]!Energy2Beta(B1279)</f>
        <v>0.4181639406406964</v>
      </c>
      <c r="D1279" s="4">
        <f t="shared" si="191"/>
        <v>0.12536136776467438</v>
      </c>
      <c r="E1279" s="2">
        <f t="shared" si="200"/>
        <v>5</v>
      </c>
      <c r="F1279" s="9">
        <f t="shared" si="194"/>
        <v>0.62680683882337185</v>
      </c>
      <c r="G1279" s="9">
        <f>CompoundDensity*F1279/10</f>
        <v>5.0061181796306239E-2</v>
      </c>
      <c r="H1279" s="11">
        <f>[1]!StoppingPower(Zb,Ab,B1279,Zt1_,ElossModel)/ft1_</f>
        <v>5.2839091475000002</v>
      </c>
      <c r="I1279" s="11">
        <f>[1]!StoppingPower(Zb,Ab,B1279,Zt2_,ElossModel)/ft2_</f>
        <v>6.2453664</v>
      </c>
      <c r="J1279" s="11">
        <f t="shared" si="195"/>
        <v>5.5242734606250004</v>
      </c>
      <c r="K1279" s="4">
        <f t="shared" si="196"/>
        <v>0.27655165800485793</v>
      </c>
      <c r="L1279" s="4">
        <f t="shared" si="192"/>
        <v>4.7747193556820075E-3</v>
      </c>
      <c r="M1279" s="5">
        <f t="shared" si="197"/>
        <v>811.42116198192093</v>
      </c>
      <c r="N1279" s="5">
        <f t="shared" si="198"/>
        <v>64.805773944009957</v>
      </c>
    </row>
    <row r="1280" spans="1:14" x14ac:dyDescent="0.25">
      <c r="A1280" s="2">
        <f t="shared" si="193"/>
        <v>6390</v>
      </c>
      <c r="B1280" s="6">
        <f t="shared" si="199"/>
        <v>93.956040198731571</v>
      </c>
      <c r="C1280" s="4">
        <f>[1]!Energy2Beta(B1280)</f>
        <v>0.41815475267019853</v>
      </c>
      <c r="D1280" s="4">
        <f t="shared" si="191"/>
        <v>0.12535861330299883</v>
      </c>
      <c r="E1280" s="2">
        <f t="shared" si="200"/>
        <v>5</v>
      </c>
      <c r="F1280" s="9">
        <f t="shared" si="194"/>
        <v>0.62679306651499411</v>
      </c>
      <c r="G1280" s="9">
        <f>CompoundDensity*F1280/10</f>
        <v>5.0060081843353033E-2</v>
      </c>
      <c r="H1280" s="11">
        <f>[1]!StoppingPower(Zb,Ab,B1280,Zt1_,ElossModel)/ft1_</f>
        <v>5.2840993216666661</v>
      </c>
      <c r="I1280" s="11">
        <f>[1]!StoppingPower(Zb,Ab,B1280,Zt2_,ElossModel)/ft2_</f>
        <v>6.2455982400000005</v>
      </c>
      <c r="J1280" s="11">
        <f t="shared" si="195"/>
        <v>5.5244740512499995</v>
      </c>
      <c r="K1280" s="4">
        <f t="shared" si="196"/>
        <v>0.27655562314705506</v>
      </c>
      <c r="L1280" s="4">
        <f t="shared" si="192"/>
        <v>4.7747878146503367E-3</v>
      </c>
      <c r="M1280" s="5">
        <f t="shared" si="197"/>
        <v>812.04795504843594</v>
      </c>
      <c r="N1280" s="5">
        <f t="shared" si="198"/>
        <v>64.855834025853312</v>
      </c>
    </row>
    <row r="1281" spans="1:14" x14ac:dyDescent="0.25">
      <c r="A1281" s="2">
        <f t="shared" si="193"/>
        <v>6395</v>
      </c>
      <c r="B1281" s="6">
        <f t="shared" si="199"/>
        <v>93.951265410916918</v>
      </c>
      <c r="C1281" s="4">
        <f>[1]!Energy2Beta(B1281)</f>
        <v>0.41814556423772153</v>
      </c>
      <c r="D1281" s="4">
        <f t="shared" si="191"/>
        <v>0.12535585870282653</v>
      </c>
      <c r="E1281" s="2">
        <f t="shared" si="200"/>
        <v>5</v>
      </c>
      <c r="F1281" s="9">
        <f t="shared" si="194"/>
        <v>0.62677929351413264</v>
      </c>
      <c r="G1281" s="9">
        <f>CompoundDensity*F1281/10</f>
        <v>5.0058981835093233E-2</v>
      </c>
      <c r="H1281" s="11">
        <f>[1]!StoppingPower(Zb,Ab,B1281,Zt1_,ElossModel)/ft1_</f>
        <v>5.2842894958333329</v>
      </c>
      <c r="I1281" s="11">
        <f>[1]!StoppingPower(Zb,Ab,B1281,Zt2_,ElossModel)/ft2_</f>
        <v>6.2458300799999993</v>
      </c>
      <c r="J1281" s="11">
        <f t="shared" si="195"/>
        <v>5.5246746418749995</v>
      </c>
      <c r="K1281" s="4">
        <f t="shared" si="196"/>
        <v>0.27655958754242083</v>
      </c>
      <c r="L1281" s="4">
        <f t="shared" si="192"/>
        <v>4.7748562607244733E-3</v>
      </c>
      <c r="M1281" s="5">
        <f t="shared" si="197"/>
        <v>812.67473434195006</v>
      </c>
      <c r="N1281" s="5">
        <f t="shared" si="198"/>
        <v>64.905893007688405</v>
      </c>
    </row>
    <row r="1282" spans="1:14" x14ac:dyDescent="0.25">
      <c r="A1282" s="2">
        <f t="shared" si="193"/>
        <v>6400</v>
      </c>
      <c r="B1282" s="6">
        <f t="shared" si="199"/>
        <v>93.946490554656194</v>
      </c>
      <c r="C1282" s="4">
        <f>[1]!Energy2Beta(B1282)</f>
        <v>0.41813637534325088</v>
      </c>
      <c r="D1282" s="4">
        <f t="shared" si="191"/>
        <v>0.12535310396415317</v>
      </c>
      <c r="E1282" s="2">
        <f t="shared" si="200"/>
        <v>5</v>
      </c>
      <c r="F1282" s="9">
        <f t="shared" si="194"/>
        <v>0.62676551982076578</v>
      </c>
      <c r="G1282" s="9">
        <f>CompoundDensity*F1282/10</f>
        <v>5.0057881771525106E-2</v>
      </c>
      <c r="H1282" s="11">
        <f>[1]!StoppingPower(Zb,Ab,B1282,Zt1_,ElossModel)/ft1_</f>
        <v>5.2844796699999996</v>
      </c>
      <c r="I1282" s="11">
        <f>[1]!StoppingPower(Zb,Ab,B1282,Zt2_,ElossModel)/ft2_</f>
        <v>6.2460568800000003</v>
      </c>
      <c r="J1282" s="11">
        <f t="shared" si="195"/>
        <v>5.5248739725</v>
      </c>
      <c r="K1282" s="4">
        <f t="shared" si="196"/>
        <v>0.27656348811798126</v>
      </c>
      <c r="L1282" s="4">
        <f t="shared" si="192"/>
        <v>4.7749236049369837E-3</v>
      </c>
      <c r="M1282" s="5">
        <f t="shared" si="197"/>
        <v>813.30149986177082</v>
      </c>
      <c r="N1282" s="5">
        <f t="shared" si="198"/>
        <v>64.955950889459928</v>
      </c>
    </row>
    <row r="1283" spans="1:14" x14ac:dyDescent="0.25">
      <c r="A1283" s="2">
        <f t="shared" si="193"/>
        <v>6405</v>
      </c>
      <c r="B1283" s="6">
        <f t="shared" si="199"/>
        <v>93.941715631051252</v>
      </c>
      <c r="C1283" s="4">
        <f>[1]!Energy2Beta(B1283)</f>
        <v>0.41812718598886955</v>
      </c>
      <c r="D1283" s="4">
        <f t="shared" ref="D1283:D1346" si="201">+C1283*vc</f>
        <v>0.1253503490876032</v>
      </c>
      <c r="E1283" s="2">
        <f t="shared" si="200"/>
        <v>5</v>
      </c>
      <c r="F1283" s="9">
        <f t="shared" si="194"/>
        <v>0.62675174543801604</v>
      </c>
      <c r="G1283" s="9">
        <f>CompoundDensity*F1283/10</f>
        <v>5.0056781652898029E-2</v>
      </c>
      <c r="H1283" s="11">
        <f>[1]!StoppingPower(Zb,Ab,B1283,Zt1_,ElossModel)/ft1_</f>
        <v>5.2846698441666664</v>
      </c>
      <c r="I1283" s="11">
        <f>[1]!StoppingPower(Zb,Ab,B1283,Zt2_,ElossModel)/ft2_</f>
        <v>6.2462887199999999</v>
      </c>
      <c r="J1283" s="11">
        <f t="shared" si="195"/>
        <v>5.525074563125</v>
      </c>
      <c r="K1283" s="4">
        <f t="shared" si="196"/>
        <v>0.2765674510223291</v>
      </c>
      <c r="L1283" s="4">
        <f t="shared" ref="L1283:L1346" si="202">+K1283/Mb</f>
        <v>4.7749920252683998E-3</v>
      </c>
      <c r="M1283" s="5">
        <f t="shared" si="197"/>
        <v>813.92825160720884</v>
      </c>
      <c r="N1283" s="5">
        <f t="shared" si="198"/>
        <v>65.006007671112826</v>
      </c>
    </row>
    <row r="1284" spans="1:14" x14ac:dyDescent="0.25">
      <c r="A1284" s="2">
        <f t="shared" ref="A1284:A1347" si="203">+A1283+time_step</f>
        <v>6410</v>
      </c>
      <c r="B1284" s="6">
        <f t="shared" si="199"/>
        <v>93.936940639025991</v>
      </c>
      <c r="C1284" s="4">
        <f>[1]!Energy2Beta(B1284)</f>
        <v>0.41811799617246781</v>
      </c>
      <c r="D1284" s="4">
        <f t="shared" si="201"/>
        <v>0.12534759407254412</v>
      </c>
      <c r="E1284" s="2">
        <f t="shared" si="200"/>
        <v>5</v>
      </c>
      <c r="F1284" s="9">
        <f t="shared" ref="F1284:F1347" si="204">+E1284*D1284</f>
        <v>0.62673797036272061</v>
      </c>
      <c r="G1284" s="9">
        <f>CompoundDensity*F1284/10</f>
        <v>5.0055681478959405E-2</v>
      </c>
      <c r="H1284" s="11">
        <f>[1]!StoppingPower(Zb,Ab,B1284,Zt1_,ElossModel)/ft1_</f>
        <v>5.2848600183333332</v>
      </c>
      <c r="I1284" s="11">
        <f>[1]!StoppingPower(Zb,Ab,B1284,Zt2_,ElossModel)/ft2_</f>
        <v>6.2465205600000004</v>
      </c>
      <c r="J1284" s="11">
        <f t="shared" ref="J1284:J1347" si="205">+H1284*Pt1_+I1284*Pt2_</f>
        <v>5.52527515375</v>
      </c>
      <c r="K1284" s="4">
        <f t="shared" ref="K1284:K1347" si="206">+J1284*G1284</f>
        <v>0.27657141317971845</v>
      </c>
      <c r="L1284" s="4">
        <f t="shared" si="202"/>
        <v>4.7750604327034289E-3</v>
      </c>
      <c r="M1284" s="5">
        <f t="shared" ref="M1284:M1347" si="207">+M1283+F1284</f>
        <v>814.55498957757152</v>
      </c>
      <c r="N1284" s="5">
        <f t="shared" ref="N1284:N1347" si="208">+N1283+G1284</f>
        <v>65.056063352591792</v>
      </c>
    </row>
    <row r="1285" spans="1:14" x14ac:dyDescent="0.25">
      <c r="A1285" s="2">
        <f t="shared" si="203"/>
        <v>6415</v>
      </c>
      <c r="B1285" s="6">
        <f t="shared" ref="B1285:B1348" si="209">+B1284-L1284</f>
        <v>93.932165578593285</v>
      </c>
      <c r="C1285" s="4">
        <f>[1]!Energy2Beta(B1285)</f>
        <v>0.41810880589403232</v>
      </c>
      <c r="D1285" s="4">
        <f t="shared" si="201"/>
        <v>0.12534483891897194</v>
      </c>
      <c r="E1285" s="2">
        <f t="shared" ref="E1285:E1348" si="210">+A1285-A1284</f>
        <v>5</v>
      </c>
      <c r="F1285" s="9">
        <f t="shared" si="204"/>
        <v>0.62672419459485973</v>
      </c>
      <c r="G1285" s="9">
        <f>CompoundDensity*F1285/10</f>
        <v>5.0054581249707665E-2</v>
      </c>
      <c r="H1285" s="11">
        <f>[1]!StoppingPower(Zb,Ab,B1285,Zt1_,ElossModel)/ft1_</f>
        <v>5.2850501925</v>
      </c>
      <c r="I1285" s="11">
        <f>[1]!StoppingPower(Zb,Ab,B1285,Zt2_,ElossModel)/ft2_</f>
        <v>6.2467473599999996</v>
      </c>
      <c r="J1285" s="11">
        <f t="shared" si="205"/>
        <v>5.5254744843749997</v>
      </c>
      <c r="K1285" s="4">
        <f t="shared" si="206"/>
        <v>0.27657531152133497</v>
      </c>
      <c r="L1285" s="4">
        <f t="shared" si="202"/>
        <v>4.7751277383464531E-3</v>
      </c>
      <c r="M1285" s="5">
        <f t="shared" si="207"/>
        <v>815.1817137721664</v>
      </c>
      <c r="N1285" s="5">
        <f t="shared" si="208"/>
        <v>65.106117933841503</v>
      </c>
    </row>
    <row r="1286" spans="1:14" x14ac:dyDescent="0.25">
      <c r="A1286" s="2">
        <f t="shared" si="203"/>
        <v>6420</v>
      </c>
      <c r="B1286" s="6">
        <f t="shared" si="209"/>
        <v>93.927390450854944</v>
      </c>
      <c r="C1286" s="4">
        <f>[1]!Energy2Beta(B1286)</f>
        <v>0.41809961515564542</v>
      </c>
      <c r="D1286" s="4">
        <f t="shared" si="201"/>
        <v>0.12534208362751095</v>
      </c>
      <c r="E1286" s="2">
        <f t="shared" si="210"/>
        <v>5</v>
      </c>
      <c r="F1286" s="9">
        <f t="shared" si="204"/>
        <v>0.62671041813755479</v>
      </c>
      <c r="G1286" s="9">
        <f>CompoundDensity*F1286/10</f>
        <v>5.0053480965392083E-2</v>
      </c>
      <c r="H1286" s="11">
        <f>[1]!StoppingPower(Zb,Ab,B1286,Zt1_,ElossModel)/ft1_</f>
        <v>5.2852403666666667</v>
      </c>
      <c r="I1286" s="11">
        <f>[1]!StoppingPower(Zb,Ab,B1286,Zt2_,ElossModel)/ft2_</f>
        <v>6.2469792000000002</v>
      </c>
      <c r="J1286" s="11">
        <f t="shared" si="205"/>
        <v>5.5256750750000005</v>
      </c>
      <c r="K1286" s="4">
        <f t="shared" si="206"/>
        <v>0.27657927218745398</v>
      </c>
      <c r="L1286" s="4">
        <f t="shared" si="202"/>
        <v>4.7751961200344032E-3</v>
      </c>
      <c r="M1286" s="5">
        <f t="shared" si="207"/>
        <v>815.80842419030398</v>
      </c>
      <c r="N1286" s="5">
        <f t="shared" si="208"/>
        <v>65.156171414806892</v>
      </c>
    </row>
    <row r="1287" spans="1:14" x14ac:dyDescent="0.25">
      <c r="A1287" s="2">
        <f t="shared" si="203"/>
        <v>6425</v>
      </c>
      <c r="B1287" s="6">
        <f t="shared" si="209"/>
        <v>93.922615254734907</v>
      </c>
      <c r="C1287" s="4">
        <f>[1]!Energy2Beta(B1287)</f>
        <v>0.41809042395519752</v>
      </c>
      <c r="D1287" s="4">
        <f t="shared" si="201"/>
        <v>0.12533932819752866</v>
      </c>
      <c r="E1287" s="2">
        <f t="shared" si="210"/>
        <v>5</v>
      </c>
      <c r="F1287" s="9">
        <f t="shared" si="204"/>
        <v>0.62669664098764333</v>
      </c>
      <c r="G1287" s="9">
        <f>CompoundDensity*F1287/10</f>
        <v>5.0052380625760104E-2</v>
      </c>
      <c r="H1287" s="11">
        <f>[1]!StoppingPower(Zb,Ab,B1287,Zt1_,ElossModel)/ft1_</f>
        <v>5.2854305408333335</v>
      </c>
      <c r="I1287" s="11">
        <f>[1]!StoppingPower(Zb,Ab,B1287,Zt2_,ElossModel)/ft2_</f>
        <v>6.2472110399999998</v>
      </c>
      <c r="J1287" s="11">
        <f t="shared" si="205"/>
        <v>5.5258756656249997</v>
      </c>
      <c r="K1287" s="4">
        <f t="shared" si="206"/>
        <v>0.27658323210648794</v>
      </c>
      <c r="L1287" s="4">
        <f t="shared" si="202"/>
        <v>4.7752644888237814E-3</v>
      </c>
      <c r="M1287" s="5">
        <f t="shared" si="207"/>
        <v>816.43512083129167</v>
      </c>
      <c r="N1287" s="5">
        <f t="shared" si="208"/>
        <v>65.206223795432649</v>
      </c>
    </row>
    <row r="1288" spans="1:14" x14ac:dyDescent="0.25">
      <c r="A1288" s="2">
        <f t="shared" si="203"/>
        <v>6430</v>
      </c>
      <c r="B1288" s="6">
        <f t="shared" si="209"/>
        <v>93.91783999024608</v>
      </c>
      <c r="C1288" s="4">
        <f>[1]!Energy2Beta(B1288)</f>
        <v>0.41808123229267535</v>
      </c>
      <c r="D1288" s="4">
        <f t="shared" si="201"/>
        <v>0.12533657262902115</v>
      </c>
      <c r="E1288" s="2">
        <f t="shared" si="210"/>
        <v>5</v>
      </c>
      <c r="F1288" s="9">
        <f t="shared" si="204"/>
        <v>0.6266828631451058</v>
      </c>
      <c r="G1288" s="9">
        <f>CompoundDensity*F1288/10</f>
        <v>5.0051280230810166E-2</v>
      </c>
      <c r="H1288" s="11">
        <f>[1]!StoppingPower(Zb,Ab,B1288,Zt1_,ElossModel)/ft1_</f>
        <v>5.2856207150000003</v>
      </c>
      <c r="I1288" s="11">
        <f>[1]!StoppingPower(Zb,Ab,B1288,Zt2_,ElossModel)/ft2_</f>
        <v>6.2474428800000004</v>
      </c>
      <c r="J1288" s="11">
        <f t="shared" si="205"/>
        <v>5.5260762562500005</v>
      </c>
      <c r="K1288" s="4">
        <f t="shared" si="206"/>
        <v>0.27658719127839509</v>
      </c>
      <c r="L1288" s="4">
        <f t="shared" si="202"/>
        <v>4.7753328447138676E-3</v>
      </c>
      <c r="M1288" s="5">
        <f t="shared" si="207"/>
        <v>817.06180369443678</v>
      </c>
      <c r="N1288" s="5">
        <f t="shared" si="208"/>
        <v>65.256275075663453</v>
      </c>
    </row>
    <row r="1289" spans="1:14" x14ac:dyDescent="0.25">
      <c r="A1289" s="2">
        <f t="shared" si="203"/>
        <v>6435</v>
      </c>
      <c r="B1289" s="6">
        <f t="shared" si="209"/>
        <v>93.913064657401364</v>
      </c>
      <c r="C1289" s="4">
        <f>[1]!Energy2Beta(B1289)</f>
        <v>0.41807204016806521</v>
      </c>
      <c r="D1289" s="4">
        <f t="shared" si="201"/>
        <v>0.12533381692198428</v>
      </c>
      <c r="E1289" s="2">
        <f t="shared" si="210"/>
        <v>5</v>
      </c>
      <c r="F1289" s="9">
        <f t="shared" si="204"/>
        <v>0.62666908460992143</v>
      </c>
      <c r="G1289" s="9">
        <f>CompoundDensity*F1289/10</f>
        <v>5.0050179780540591E-2</v>
      </c>
      <c r="H1289" s="11">
        <f>[1]!StoppingPower(Zb,Ab,B1289,Zt1_,ElossModel)/ft1_</f>
        <v>5.2858108891666662</v>
      </c>
      <c r="I1289" s="11">
        <f>[1]!StoppingPower(Zb,Ab,B1289,Zt2_,ElossModel)/ft2_</f>
        <v>6.2476696799999996</v>
      </c>
      <c r="J1289" s="11">
        <f t="shared" si="205"/>
        <v>5.5262755868750002</v>
      </c>
      <c r="K1289" s="4">
        <f t="shared" si="206"/>
        <v>0.27659108663990623</v>
      </c>
      <c r="L1289" s="4">
        <f t="shared" si="202"/>
        <v>4.7754000989047793E-3</v>
      </c>
      <c r="M1289" s="5">
        <f t="shared" si="207"/>
        <v>817.68847277904672</v>
      </c>
      <c r="N1289" s="5">
        <f t="shared" si="208"/>
        <v>65.306325255443994</v>
      </c>
    </row>
    <row r="1290" spans="1:14" x14ac:dyDescent="0.25">
      <c r="A1290" s="2">
        <f t="shared" si="203"/>
        <v>6440</v>
      </c>
      <c r="B1290" s="6">
        <f t="shared" si="209"/>
        <v>93.908289257302457</v>
      </c>
      <c r="C1290" s="4">
        <f>[1]!Energy2Beta(B1290)</f>
        <v>0.4180628475834493</v>
      </c>
      <c r="D1290" s="4">
        <f t="shared" si="201"/>
        <v>0.12533106107704226</v>
      </c>
      <c r="E1290" s="2">
        <f t="shared" si="210"/>
        <v>5</v>
      </c>
      <c r="F1290" s="9">
        <f t="shared" si="204"/>
        <v>0.6266553053852113</v>
      </c>
      <c r="G1290" s="9">
        <f>CompoundDensity*F1290/10</f>
        <v>5.0049079275200671E-2</v>
      </c>
      <c r="H1290" s="11">
        <f>[1]!StoppingPower(Zb,Ab,B1290,Zt1_,ElossModel)/ft1_</f>
        <v>5.286001063333333</v>
      </c>
      <c r="I1290" s="11">
        <f>[1]!StoppingPower(Zb,Ab,B1290,Zt2_,ElossModel)/ft2_</f>
        <v>6.2479015200000001</v>
      </c>
      <c r="J1290" s="11">
        <f t="shared" si="205"/>
        <v>5.5264761774999993</v>
      </c>
      <c r="K1290" s="4">
        <f t="shared" si="206"/>
        <v>0.27659504432020543</v>
      </c>
      <c r="L1290" s="4">
        <f t="shared" si="202"/>
        <v>4.7754684290419571E-3</v>
      </c>
      <c r="M1290" s="5">
        <f t="shared" si="207"/>
        <v>818.31512808443188</v>
      </c>
      <c r="N1290" s="5">
        <f t="shared" si="208"/>
        <v>65.356374334719192</v>
      </c>
    </row>
    <row r="1291" spans="1:14" x14ac:dyDescent="0.25">
      <c r="A1291" s="2">
        <f t="shared" si="203"/>
        <v>6445</v>
      </c>
      <c r="B1291" s="6">
        <f t="shared" si="209"/>
        <v>93.903513788873411</v>
      </c>
      <c r="C1291" s="4">
        <f>[1]!Energy2Beta(B1291)</f>
        <v>0.41805365453671856</v>
      </c>
      <c r="D1291" s="4">
        <f t="shared" si="201"/>
        <v>0.12532830509356285</v>
      </c>
      <c r="E1291" s="2">
        <f t="shared" si="210"/>
        <v>5</v>
      </c>
      <c r="F1291" s="9">
        <f t="shared" si="204"/>
        <v>0.62664152546781426</v>
      </c>
      <c r="G1291" s="9">
        <f>CompoundDensity*F1291/10</f>
        <v>5.0047978714537922E-2</v>
      </c>
      <c r="H1291" s="11">
        <f>[1]!StoppingPower(Zb,Ab,B1291,Zt1_,ElossModel)/ft1_</f>
        <v>5.2861912374999998</v>
      </c>
      <c r="I1291" s="11">
        <f>[1]!StoppingPower(Zb,Ab,B1291,Zt2_,ElossModel)/ft2_</f>
        <v>6.2481333599999997</v>
      </c>
      <c r="J1291" s="11">
        <f t="shared" si="205"/>
        <v>5.5266767681250002</v>
      </c>
      <c r="K1291" s="4">
        <f t="shared" si="206"/>
        <v>0.27659900125325126</v>
      </c>
      <c r="L1291" s="4">
        <f t="shared" si="202"/>
        <v>4.7755367462776572E-3</v>
      </c>
      <c r="M1291" s="5">
        <f t="shared" si="207"/>
        <v>818.94176960989967</v>
      </c>
      <c r="N1291" s="5">
        <f t="shared" si="208"/>
        <v>65.406422313433723</v>
      </c>
    </row>
    <row r="1292" spans="1:14" x14ac:dyDescent="0.25">
      <c r="A1292" s="2">
        <f t="shared" si="203"/>
        <v>6450</v>
      </c>
      <c r="B1292" s="6">
        <f t="shared" si="209"/>
        <v>93.898738252127131</v>
      </c>
      <c r="C1292" s="4">
        <f>[1]!Energy2Beta(B1292)</f>
        <v>0.4180444610278593</v>
      </c>
      <c r="D1292" s="4">
        <f t="shared" si="201"/>
        <v>0.12532554897154194</v>
      </c>
      <c r="E1292" s="2">
        <f t="shared" si="210"/>
        <v>5</v>
      </c>
      <c r="F1292" s="9">
        <f t="shared" si="204"/>
        <v>0.62662774485770967</v>
      </c>
      <c r="G1292" s="9">
        <f>CompoundDensity*F1292/10</f>
        <v>5.0046878098550698E-2</v>
      </c>
      <c r="H1292" s="11">
        <f>[1]!StoppingPower(Zb,Ab,B1292,Zt1_,ElossModel)/ft1_</f>
        <v>5.2863814116666665</v>
      </c>
      <c r="I1292" s="11">
        <f>[1]!StoppingPower(Zb,Ab,B1292,Zt2_,ElossModel)/ft2_</f>
        <v>6.2483652000000003</v>
      </c>
      <c r="J1292" s="11">
        <f t="shared" si="205"/>
        <v>5.5268773587499993</v>
      </c>
      <c r="K1292" s="4">
        <f t="shared" si="206"/>
        <v>0.2766029574390011</v>
      </c>
      <c r="L1292" s="4">
        <f t="shared" si="202"/>
        <v>4.7756050506111425E-3</v>
      </c>
      <c r="M1292" s="5">
        <f t="shared" si="207"/>
        <v>819.56839735475739</v>
      </c>
      <c r="N1292" s="5">
        <f t="shared" si="208"/>
        <v>65.456469191532278</v>
      </c>
    </row>
    <row r="1293" spans="1:14" x14ac:dyDescent="0.25">
      <c r="A1293" s="2">
        <f t="shared" si="203"/>
        <v>6455</v>
      </c>
      <c r="B1293" s="6">
        <f t="shared" si="209"/>
        <v>93.893962647076521</v>
      </c>
      <c r="C1293" s="4">
        <f>[1]!Energy2Beta(B1293)</f>
        <v>0.41803526705685778</v>
      </c>
      <c r="D1293" s="4">
        <f t="shared" si="201"/>
        <v>0.12532279271097541</v>
      </c>
      <c r="E1293" s="2">
        <f t="shared" si="210"/>
        <v>5</v>
      </c>
      <c r="F1293" s="9">
        <f t="shared" si="204"/>
        <v>0.62661396355487708</v>
      </c>
      <c r="G1293" s="9">
        <f>CompoundDensity*F1293/10</f>
        <v>5.004577742723737E-2</v>
      </c>
      <c r="H1293" s="11">
        <f>[1]!StoppingPower(Zb,Ab,B1293,Zt1_,ElossModel)/ft1_</f>
        <v>5.2865715858333324</v>
      </c>
      <c r="I1293" s="11">
        <f>[1]!StoppingPower(Zb,Ab,B1293,Zt2_,ElossModel)/ft2_</f>
        <v>6.2485919999999995</v>
      </c>
      <c r="J1293" s="11">
        <f t="shared" si="205"/>
        <v>5.527076689374999</v>
      </c>
      <c r="K1293" s="4">
        <f t="shared" si="206"/>
        <v>0.27660684981973316</v>
      </c>
      <c r="L1293" s="4">
        <f t="shared" si="202"/>
        <v>4.775672253338312E-3</v>
      </c>
      <c r="M1293" s="5">
        <f t="shared" si="207"/>
        <v>820.19501131831225</v>
      </c>
      <c r="N1293" s="5">
        <f t="shared" si="208"/>
        <v>65.506514968959522</v>
      </c>
    </row>
    <row r="1294" spans="1:14" x14ac:dyDescent="0.25">
      <c r="A1294" s="2">
        <f t="shared" si="203"/>
        <v>6460</v>
      </c>
      <c r="B1294" s="6">
        <f t="shared" si="209"/>
        <v>93.889186974823176</v>
      </c>
      <c r="C1294" s="4">
        <f>[1]!Energy2Beta(B1294)</f>
        <v>0.41802607262579689</v>
      </c>
      <c r="D1294" s="4">
        <f t="shared" si="201"/>
        <v>0.12532003631248764</v>
      </c>
      <c r="E1294" s="2">
        <f t="shared" si="210"/>
        <v>5</v>
      </c>
      <c r="F1294" s="9">
        <f t="shared" si="204"/>
        <v>0.62660018156243824</v>
      </c>
      <c r="G1294" s="9">
        <f>CompoundDensity*F1294/10</f>
        <v>5.0044676700847258E-2</v>
      </c>
      <c r="H1294" s="11">
        <f>[1]!StoppingPower(Zb,Ab,B1294,Zt1_,ElossModel)/ft1_</f>
        <v>5.2867617600000001</v>
      </c>
      <c r="I1294" s="11">
        <f>[1]!StoppingPower(Zb,Ab,B1294,Zt2_,ElossModel)/ft2_</f>
        <v>6.24882384</v>
      </c>
      <c r="J1294" s="11">
        <f t="shared" si="205"/>
        <v>5.5272772799999998</v>
      </c>
      <c r="K1294" s="4">
        <f t="shared" si="206"/>
        <v>0.27661080451353842</v>
      </c>
      <c r="L1294" s="4">
        <f t="shared" si="202"/>
        <v>4.7757405319130784E-3</v>
      </c>
      <c r="M1294" s="5">
        <f t="shared" si="207"/>
        <v>820.82161149987473</v>
      </c>
      <c r="N1294" s="5">
        <f t="shared" si="208"/>
        <v>65.556559645660371</v>
      </c>
    </row>
    <row r="1295" spans="1:14" x14ac:dyDescent="0.25">
      <c r="A1295" s="2">
        <f t="shared" si="203"/>
        <v>6465</v>
      </c>
      <c r="B1295" s="6">
        <f t="shared" si="209"/>
        <v>93.884411234291264</v>
      </c>
      <c r="C1295" s="4">
        <f>[1]!Energy2Beta(B1295)</f>
        <v>0.4180168777325669</v>
      </c>
      <c r="D1295" s="4">
        <f t="shared" si="201"/>
        <v>0.12531727977544624</v>
      </c>
      <c r="E1295" s="2">
        <f t="shared" si="210"/>
        <v>5</v>
      </c>
      <c r="F1295" s="9">
        <f t="shared" si="204"/>
        <v>0.62658639887723122</v>
      </c>
      <c r="G1295" s="9">
        <f>CompoundDensity*F1295/10</f>
        <v>5.0043575919127822E-2</v>
      </c>
      <c r="H1295" s="11">
        <f>[1]!StoppingPower(Zb,Ab,B1295,Zt1_,ElossModel)/ft1_</f>
        <v>5.2869519341666669</v>
      </c>
      <c r="I1295" s="11">
        <f>[1]!StoppingPower(Zb,Ab,B1295,Zt2_,ElossModel)/ft2_</f>
        <v>6.2490556799999997</v>
      </c>
      <c r="J1295" s="11">
        <f t="shared" si="205"/>
        <v>5.5274778706250007</v>
      </c>
      <c r="K1295" s="4">
        <f t="shared" si="206"/>
        <v>0.27661475845992123</v>
      </c>
      <c r="L1295" s="4">
        <f t="shared" si="202"/>
        <v>4.7758087975834466E-3</v>
      </c>
      <c r="M1295" s="5">
        <f t="shared" si="207"/>
        <v>821.44819789875191</v>
      </c>
      <c r="N1295" s="5">
        <f t="shared" si="208"/>
        <v>65.606603221579505</v>
      </c>
    </row>
    <row r="1296" spans="1:14" x14ac:dyDescent="0.25">
      <c r="A1296" s="2">
        <f t="shared" si="203"/>
        <v>6470</v>
      </c>
      <c r="B1296" s="6">
        <f t="shared" si="209"/>
        <v>93.879635425493674</v>
      </c>
      <c r="C1296" s="4">
        <f>[1]!Energy2Beta(B1296)</f>
        <v>0.41800768237715369</v>
      </c>
      <c r="D1296" s="4">
        <f t="shared" si="201"/>
        <v>0.12531452309984689</v>
      </c>
      <c r="E1296" s="2">
        <f t="shared" si="210"/>
        <v>5</v>
      </c>
      <c r="F1296" s="9">
        <f t="shared" si="204"/>
        <v>0.62657261549923449</v>
      </c>
      <c r="G1296" s="9">
        <f>CompoundDensity*F1296/10</f>
        <v>5.0042475082077362E-2</v>
      </c>
      <c r="H1296" s="11">
        <f>[1]!StoppingPower(Zb,Ab,B1296,Zt1_,ElossModel)/ft1_</f>
        <v>5.2871421083333336</v>
      </c>
      <c r="I1296" s="11">
        <f>[1]!StoppingPower(Zb,Ab,B1296,Zt2_,ElossModel)/ft2_</f>
        <v>6.2492875200000002</v>
      </c>
      <c r="J1296" s="11">
        <f t="shared" si="205"/>
        <v>5.5276784612499998</v>
      </c>
      <c r="K1296" s="4">
        <f t="shared" si="206"/>
        <v>0.27661871165883883</v>
      </c>
      <c r="L1296" s="4">
        <f t="shared" si="202"/>
        <v>4.7758770503486805E-3</v>
      </c>
      <c r="M1296" s="5">
        <f t="shared" si="207"/>
        <v>822.0747705142511</v>
      </c>
      <c r="N1296" s="5">
        <f t="shared" si="208"/>
        <v>65.656645696661585</v>
      </c>
    </row>
    <row r="1297" spans="1:14" x14ac:dyDescent="0.25">
      <c r="A1297" s="2">
        <f t="shared" si="203"/>
        <v>6475</v>
      </c>
      <c r="B1297" s="6">
        <f t="shared" si="209"/>
        <v>93.874859548443325</v>
      </c>
      <c r="C1297" s="4">
        <f>[1]!Energy2Beta(B1297)</f>
        <v>0.41799848655954475</v>
      </c>
      <c r="D1297" s="4">
        <f t="shared" si="201"/>
        <v>0.12531176628568591</v>
      </c>
      <c r="E1297" s="2">
        <f t="shared" si="210"/>
        <v>5</v>
      </c>
      <c r="F1297" s="9">
        <f t="shared" si="204"/>
        <v>0.62655883142842961</v>
      </c>
      <c r="G1297" s="9">
        <f>CompoundDensity*F1297/10</f>
        <v>5.0041374189694385E-2</v>
      </c>
      <c r="H1297" s="11">
        <f>[1]!StoppingPower(Zb,Ab,B1297,Zt1_,ElossModel)/ft1_</f>
        <v>5.2873322825000004</v>
      </c>
      <c r="I1297" s="11">
        <f>[1]!StoppingPower(Zb,Ab,B1297,Zt2_,ElossModel)/ft2_</f>
        <v>6.2495143199999994</v>
      </c>
      <c r="J1297" s="11">
        <f t="shared" si="205"/>
        <v>5.5278777918750004</v>
      </c>
      <c r="K1297" s="4">
        <f t="shared" si="206"/>
        <v>0.27662260105811842</v>
      </c>
      <c r="L1297" s="4">
        <f t="shared" si="202"/>
        <v>4.7759442016004801E-3</v>
      </c>
      <c r="M1297" s="5">
        <f t="shared" si="207"/>
        <v>822.70132934567948</v>
      </c>
      <c r="N1297" s="5">
        <f t="shared" si="208"/>
        <v>65.706687070851274</v>
      </c>
    </row>
    <row r="1298" spans="1:14" x14ac:dyDescent="0.25">
      <c r="A1298" s="2">
        <f t="shared" si="203"/>
        <v>6480</v>
      </c>
      <c r="B1298" s="6">
        <f t="shared" si="209"/>
        <v>93.870083604241728</v>
      </c>
      <c r="C1298" s="4">
        <f>[1]!Energy2Beta(B1298)</f>
        <v>0.41798929028182163</v>
      </c>
      <c r="D1298" s="4">
        <f t="shared" si="201"/>
        <v>0.1253090093335873</v>
      </c>
      <c r="E1298" s="2">
        <f t="shared" si="210"/>
        <v>5</v>
      </c>
      <c r="F1298" s="9">
        <f t="shared" si="204"/>
        <v>0.62654504666793653</v>
      </c>
      <c r="G1298" s="9">
        <f>CompoundDensity*F1298/10</f>
        <v>5.0040273242228081E-2</v>
      </c>
      <c r="H1298" s="11">
        <f>[1]!StoppingPower(Zb,Ab,B1298,Zt1_,ElossModel)/ft1_</f>
        <v>5.2875224566666663</v>
      </c>
      <c r="I1298" s="11">
        <f>[1]!StoppingPower(Zb,Ab,B1298,Zt2_,ElossModel)/ft2_</f>
        <v>6.2497461599999999</v>
      </c>
      <c r="J1298" s="11">
        <f t="shared" si="205"/>
        <v>5.5280783824999995</v>
      </c>
      <c r="K1298" s="4">
        <f t="shared" si="206"/>
        <v>0.27662655276475423</v>
      </c>
      <c r="L1298" s="4">
        <f t="shared" si="202"/>
        <v>4.7760124286011715E-3</v>
      </c>
      <c r="M1298" s="5">
        <f t="shared" si="207"/>
        <v>823.32787439234744</v>
      </c>
      <c r="N1298" s="5">
        <f t="shared" si="208"/>
        <v>65.756727344093505</v>
      </c>
    </row>
    <row r="1299" spans="1:14" x14ac:dyDescent="0.25">
      <c r="A1299" s="2">
        <f t="shared" si="203"/>
        <v>6485</v>
      </c>
      <c r="B1299" s="6">
        <f t="shared" si="209"/>
        <v>93.865307591813121</v>
      </c>
      <c r="C1299" s="4">
        <f>[1]!Energy2Beta(B1299)</f>
        <v>0.41798009354187554</v>
      </c>
      <c r="D1299" s="4">
        <f t="shared" si="201"/>
        <v>0.12530625224291886</v>
      </c>
      <c r="E1299" s="2">
        <f t="shared" si="210"/>
        <v>5</v>
      </c>
      <c r="F1299" s="9">
        <f t="shared" si="204"/>
        <v>0.62653126121459435</v>
      </c>
      <c r="G1299" s="9">
        <f>CompoundDensity*F1299/10</f>
        <v>5.0039172239426014E-2</v>
      </c>
      <c r="H1299" s="11">
        <f>[1]!StoppingPower(Zb,Ab,B1299,Zt1_,ElossModel)/ft1_</f>
        <v>5.2877126308333331</v>
      </c>
      <c r="I1299" s="11">
        <f>[1]!StoppingPower(Zb,Ab,B1299,Zt2_,ElossModel)/ft2_</f>
        <v>6.2499779999999996</v>
      </c>
      <c r="J1299" s="11">
        <f t="shared" si="205"/>
        <v>5.5282789731249995</v>
      </c>
      <c r="K1299" s="4">
        <f t="shared" si="206"/>
        <v>0.27663050372379905</v>
      </c>
      <c r="L1299" s="4">
        <f t="shared" si="202"/>
        <v>4.7760806426945558E-3</v>
      </c>
      <c r="M1299" s="5">
        <f t="shared" si="207"/>
        <v>823.95440565356205</v>
      </c>
      <c r="N1299" s="5">
        <f t="shared" si="208"/>
        <v>65.806766516332928</v>
      </c>
    </row>
    <row r="1300" spans="1:14" x14ac:dyDescent="0.25">
      <c r="A1300" s="2">
        <f t="shared" si="203"/>
        <v>6490</v>
      </c>
      <c r="B1300" s="6">
        <f t="shared" si="209"/>
        <v>93.860531511170421</v>
      </c>
      <c r="C1300" s="4">
        <f>[1]!Energy2Beta(B1300)</f>
        <v>0.41797089633969264</v>
      </c>
      <c r="D1300" s="4">
        <f t="shared" si="201"/>
        <v>0.12530349501367646</v>
      </c>
      <c r="E1300" s="2">
        <f t="shared" si="210"/>
        <v>5</v>
      </c>
      <c r="F1300" s="9">
        <f t="shared" si="204"/>
        <v>0.62651747506838229</v>
      </c>
      <c r="G1300" s="9">
        <f>CompoundDensity*F1300/10</f>
        <v>5.0038071181286489E-2</v>
      </c>
      <c r="H1300" s="11">
        <f>[1]!StoppingPower(Zb,Ab,B1300,Zt1_,ElossModel)/ft1_</f>
        <v>5.2879028049999999</v>
      </c>
      <c r="I1300" s="11">
        <f>[1]!StoppingPower(Zb,Ab,B1300,Zt2_,ElossModel)/ft2_</f>
        <v>6.2502098400000001</v>
      </c>
      <c r="J1300" s="11">
        <f t="shared" si="205"/>
        <v>5.5284795637500004</v>
      </c>
      <c r="K1300" s="4">
        <f t="shared" si="206"/>
        <v>0.27663445393521019</v>
      </c>
      <c r="L1300" s="4">
        <f t="shared" si="202"/>
        <v>4.7761488438798965E-3</v>
      </c>
      <c r="M1300" s="5">
        <f t="shared" si="207"/>
        <v>824.58092312863039</v>
      </c>
      <c r="N1300" s="5">
        <f t="shared" si="208"/>
        <v>65.856804587514219</v>
      </c>
    </row>
    <row r="1301" spans="1:14" x14ac:dyDescent="0.25">
      <c r="A1301" s="2">
        <f t="shared" si="203"/>
        <v>6495</v>
      </c>
      <c r="B1301" s="6">
        <f t="shared" si="209"/>
        <v>93.855755362326548</v>
      </c>
      <c r="C1301" s="4">
        <f>[1]!Energy2Beta(B1301)</f>
        <v>0.4179616986752589</v>
      </c>
      <c r="D1301" s="4">
        <f t="shared" si="201"/>
        <v>0.12530073764585586</v>
      </c>
      <c r="E1301" s="2">
        <f t="shared" si="210"/>
        <v>5</v>
      </c>
      <c r="F1301" s="9">
        <f t="shared" si="204"/>
        <v>0.62650368822927938</v>
      </c>
      <c r="G1301" s="9">
        <f>CompoundDensity*F1301/10</f>
        <v>5.003697006780785E-2</v>
      </c>
      <c r="H1301" s="11">
        <f>[1]!StoppingPower(Zb,Ab,B1301,Zt1_,ElossModel)/ft1_</f>
        <v>5.2880929791666667</v>
      </c>
      <c r="I1301" s="11">
        <f>[1]!StoppingPower(Zb,Ab,B1301,Zt2_,ElossModel)/ft2_</f>
        <v>6.2504416799999998</v>
      </c>
      <c r="J1301" s="11">
        <f t="shared" si="205"/>
        <v>5.5286801543749995</v>
      </c>
      <c r="K1301" s="4">
        <f t="shared" si="206"/>
        <v>0.27663840339894513</v>
      </c>
      <c r="L1301" s="4">
        <f t="shared" si="202"/>
        <v>4.7762170321564591E-3</v>
      </c>
      <c r="M1301" s="5">
        <f t="shared" si="207"/>
        <v>825.20742681685965</v>
      </c>
      <c r="N1301" s="5">
        <f t="shared" si="208"/>
        <v>65.906841557582027</v>
      </c>
    </row>
    <row r="1302" spans="1:14" x14ac:dyDescent="0.25">
      <c r="A1302" s="2">
        <f t="shared" si="203"/>
        <v>6500</v>
      </c>
      <c r="B1302" s="6">
        <f t="shared" si="209"/>
        <v>93.850979145294389</v>
      </c>
      <c r="C1302" s="4">
        <f>[1]!Energy2Beta(B1302)</f>
        <v>0.41795250054856142</v>
      </c>
      <c r="D1302" s="4">
        <f t="shared" si="201"/>
        <v>0.12529798013945323</v>
      </c>
      <c r="E1302" s="2">
        <f t="shared" si="210"/>
        <v>5</v>
      </c>
      <c r="F1302" s="9">
        <f t="shared" si="204"/>
        <v>0.62648990069726618</v>
      </c>
      <c r="G1302" s="9">
        <f>CompoundDensity*F1302/10</f>
        <v>5.0035868898988554E-2</v>
      </c>
      <c r="H1302" s="11">
        <f>[1]!StoppingPower(Zb,Ab,B1302,Zt1_,ElossModel)/ft1_</f>
        <v>5.2882831533333325</v>
      </c>
      <c r="I1302" s="11">
        <f>[1]!StoppingPower(Zb,Ab,B1302,Zt2_,ElossModel)/ft2_</f>
        <v>6.2506684799999999</v>
      </c>
      <c r="J1302" s="11">
        <f t="shared" si="205"/>
        <v>5.5288794849999991</v>
      </c>
      <c r="K1302" s="4">
        <f t="shared" si="206"/>
        <v>0.27664228906976729</v>
      </c>
      <c r="L1302" s="4">
        <f t="shared" si="202"/>
        <v>4.7762841190356993E-3</v>
      </c>
      <c r="M1302" s="5">
        <f t="shared" si="207"/>
        <v>825.83391671755692</v>
      </c>
      <c r="N1302" s="5">
        <f t="shared" si="208"/>
        <v>65.956877426481014</v>
      </c>
    </row>
    <row r="1303" spans="1:14" x14ac:dyDescent="0.25">
      <c r="A1303" s="2">
        <f t="shared" si="203"/>
        <v>6505</v>
      </c>
      <c r="B1303" s="6">
        <f t="shared" si="209"/>
        <v>93.846202861175357</v>
      </c>
      <c r="C1303" s="4">
        <f>[1]!Energy2Beta(B1303)</f>
        <v>0.41794330196168245</v>
      </c>
      <c r="D1303" s="4">
        <f t="shared" si="201"/>
        <v>0.12529522249509278</v>
      </c>
      <c r="E1303" s="2">
        <f t="shared" si="210"/>
        <v>5</v>
      </c>
      <c r="F1303" s="9">
        <f t="shared" si="204"/>
        <v>0.62647611247546386</v>
      </c>
      <c r="G1303" s="9">
        <f>CompoundDensity*F1303/10</f>
        <v>5.0034767675077876E-2</v>
      </c>
      <c r="H1303" s="11">
        <f>[1]!StoppingPower(Zb,Ab,B1303,Zt1_,ElossModel)/ft1_</f>
        <v>5.2884733274999993</v>
      </c>
      <c r="I1303" s="11">
        <f>[1]!StoppingPower(Zb,Ab,B1303,Zt2_,ElossModel)/ft2_</f>
        <v>6.2509003200000004</v>
      </c>
      <c r="J1303" s="11">
        <f t="shared" si="205"/>
        <v>5.5290800756249991</v>
      </c>
      <c r="K1303" s="4">
        <f t="shared" si="206"/>
        <v>0.27664623704079883</v>
      </c>
      <c r="L1303" s="4">
        <f t="shared" si="202"/>
        <v>4.7763522815404405E-3</v>
      </c>
      <c r="M1303" s="5">
        <f t="shared" si="207"/>
        <v>826.46039283003233</v>
      </c>
      <c r="N1303" s="5">
        <f t="shared" si="208"/>
        <v>66.006912194156087</v>
      </c>
    </row>
    <row r="1304" spans="1:14" x14ac:dyDescent="0.25">
      <c r="A1304" s="2">
        <f t="shared" si="203"/>
        <v>6510</v>
      </c>
      <c r="B1304" s="6">
        <f t="shared" si="209"/>
        <v>93.841426508893818</v>
      </c>
      <c r="C1304" s="4">
        <f>[1]!Energy2Beta(B1304)</f>
        <v>0.41793410291251282</v>
      </c>
      <c r="D1304" s="4">
        <f t="shared" si="201"/>
        <v>0.12529246471214223</v>
      </c>
      <c r="E1304" s="2">
        <f t="shared" si="210"/>
        <v>5</v>
      </c>
      <c r="F1304" s="9">
        <f t="shared" si="204"/>
        <v>0.62646232356071119</v>
      </c>
      <c r="G1304" s="9">
        <f>CompoundDensity*F1304/10</f>
        <v>5.0033666395823316E-2</v>
      </c>
      <c r="H1304" s="11">
        <f>[1]!StoppingPower(Zb,Ab,B1304,Zt1_,ElossModel)/ft1_</f>
        <v>5.288663501666667</v>
      </c>
      <c r="I1304" s="11">
        <f>[1]!StoppingPower(Zb,Ab,B1304,Zt2_,ElossModel)/ft2_</f>
        <v>6.25113216</v>
      </c>
      <c r="J1304" s="11">
        <f t="shared" si="205"/>
        <v>5.52928066625</v>
      </c>
      <c r="K1304" s="4">
        <f t="shared" si="206"/>
        <v>0.27665018426402821</v>
      </c>
      <c r="L1304" s="4">
        <f t="shared" si="202"/>
        <v>4.776420431134229E-3</v>
      </c>
      <c r="M1304" s="5">
        <f t="shared" si="207"/>
        <v>827.08685515359309</v>
      </c>
      <c r="N1304" s="5">
        <f t="shared" si="208"/>
        <v>66.056945860551906</v>
      </c>
    </row>
    <row r="1305" spans="1:14" x14ac:dyDescent="0.25">
      <c r="A1305" s="2">
        <f t="shared" si="203"/>
        <v>6515</v>
      </c>
      <c r="B1305" s="6">
        <f t="shared" si="209"/>
        <v>93.83665008846269</v>
      </c>
      <c r="C1305" s="4">
        <f>[1]!Energy2Beta(B1305)</f>
        <v>0.41792490340103838</v>
      </c>
      <c r="D1305" s="4">
        <f t="shared" si="201"/>
        <v>0.12528970679059731</v>
      </c>
      <c r="E1305" s="2">
        <f t="shared" si="210"/>
        <v>5</v>
      </c>
      <c r="F1305" s="9">
        <f t="shared" si="204"/>
        <v>0.62644853395298661</v>
      </c>
      <c r="G1305" s="9">
        <f>CompoundDensity*F1305/10</f>
        <v>5.003256506122318E-2</v>
      </c>
      <c r="H1305" s="11">
        <f>[1]!StoppingPower(Zb,Ab,B1305,Zt1_,ElossModel)/ft1_</f>
        <v>5.2888536758333338</v>
      </c>
      <c r="I1305" s="11">
        <f>[1]!StoppingPower(Zb,Ab,B1305,Zt2_,ElossModel)/ft2_</f>
        <v>6.2513639999999997</v>
      </c>
      <c r="J1305" s="11">
        <f t="shared" si="205"/>
        <v>5.529481256875</v>
      </c>
      <c r="K1305" s="4">
        <f t="shared" si="206"/>
        <v>0.27665413073941258</v>
      </c>
      <c r="L1305" s="4">
        <f t="shared" si="202"/>
        <v>4.7764885678163249E-3</v>
      </c>
      <c r="M1305" s="5">
        <f t="shared" si="207"/>
        <v>827.71330368754604</v>
      </c>
      <c r="N1305" s="5">
        <f t="shared" si="208"/>
        <v>66.106978425613136</v>
      </c>
    </row>
    <row r="1306" spans="1:14" x14ac:dyDescent="0.25">
      <c r="A1306" s="2">
        <f t="shared" si="203"/>
        <v>6520</v>
      </c>
      <c r="B1306" s="6">
        <f t="shared" si="209"/>
        <v>93.831873599894877</v>
      </c>
      <c r="C1306" s="4">
        <f>[1]!Energy2Beta(B1306)</f>
        <v>0.41791570342724582</v>
      </c>
      <c r="D1306" s="4">
        <f t="shared" si="201"/>
        <v>0.12528694873045401</v>
      </c>
      <c r="E1306" s="2">
        <f t="shared" si="210"/>
        <v>5</v>
      </c>
      <c r="F1306" s="9">
        <f t="shared" si="204"/>
        <v>0.62643474365227003</v>
      </c>
      <c r="G1306" s="9">
        <f>CompoundDensity*F1306/10</f>
        <v>5.0031463671275853E-2</v>
      </c>
      <c r="H1306" s="11">
        <f>[1]!StoppingPower(Zb,Ab,B1306,Zt1_,ElossModel)/ft1_</f>
        <v>5.2890438500000005</v>
      </c>
      <c r="I1306" s="11">
        <f>[1]!StoppingPower(Zb,Ab,B1306,Zt2_,ElossModel)/ft2_</f>
        <v>6.2515958399999993</v>
      </c>
      <c r="J1306" s="11">
        <f t="shared" si="205"/>
        <v>5.5296818475</v>
      </c>
      <c r="K1306" s="4">
        <f t="shared" si="206"/>
        <v>0.27665807646690976</v>
      </c>
      <c r="L1306" s="4">
        <f t="shared" si="202"/>
        <v>4.7765566915859989E-3</v>
      </c>
      <c r="M1306" s="5">
        <f t="shared" si="207"/>
        <v>828.33973843119827</v>
      </c>
      <c r="N1306" s="5">
        <f t="shared" si="208"/>
        <v>66.15700988928441</v>
      </c>
    </row>
    <row r="1307" spans="1:14" x14ac:dyDescent="0.25">
      <c r="A1307" s="2">
        <f t="shared" si="203"/>
        <v>6525</v>
      </c>
      <c r="B1307" s="6">
        <f t="shared" si="209"/>
        <v>93.827097043203295</v>
      </c>
      <c r="C1307" s="4">
        <f>[1]!Energy2Beta(B1307)</f>
        <v>0.41790650299112136</v>
      </c>
      <c r="D1307" s="4">
        <f t="shared" si="201"/>
        <v>0.12528419053170828</v>
      </c>
      <c r="E1307" s="2">
        <f t="shared" si="210"/>
        <v>5</v>
      </c>
      <c r="F1307" s="9">
        <f t="shared" si="204"/>
        <v>0.62642095265854136</v>
      </c>
      <c r="G1307" s="9">
        <f>CompoundDensity*F1307/10</f>
        <v>5.0030362225979716E-2</v>
      </c>
      <c r="H1307" s="11">
        <f>[1]!StoppingPower(Zb,Ab,B1307,Zt1_,ElossModel)/ft1_</f>
        <v>5.2892340241666664</v>
      </c>
      <c r="I1307" s="11">
        <f>[1]!StoppingPower(Zb,Ab,B1307,Zt2_,ElossModel)/ft2_</f>
        <v>6.2518226400000003</v>
      </c>
      <c r="J1307" s="11">
        <f t="shared" si="205"/>
        <v>5.5298811781249997</v>
      </c>
      <c r="K1307" s="4">
        <f t="shared" si="206"/>
        <v>0.27666195840822122</v>
      </c>
      <c r="L1307" s="4">
        <f t="shared" si="202"/>
        <v>4.7766237140744964E-3</v>
      </c>
      <c r="M1307" s="5">
        <f t="shared" si="207"/>
        <v>828.96615938385685</v>
      </c>
      <c r="N1307" s="5">
        <f t="shared" si="208"/>
        <v>66.207040251510392</v>
      </c>
    </row>
    <row r="1308" spans="1:14" x14ac:dyDescent="0.25">
      <c r="A1308" s="2">
        <f t="shared" si="203"/>
        <v>6530</v>
      </c>
      <c r="B1308" s="6">
        <f t="shared" si="209"/>
        <v>93.822320419489216</v>
      </c>
      <c r="C1308" s="4">
        <f>[1]!Energy2Beta(B1308)</f>
        <v>0.41789730209474818</v>
      </c>
      <c r="D1308" s="4">
        <f t="shared" si="201"/>
        <v>0.12528143219498455</v>
      </c>
      <c r="E1308" s="2">
        <f t="shared" si="210"/>
        <v>5</v>
      </c>
      <c r="F1308" s="9">
        <f t="shared" si="204"/>
        <v>0.62640716097492277</v>
      </c>
      <c r="G1308" s="9">
        <f>CompoundDensity*F1308/10</f>
        <v>5.0029260725584154E-2</v>
      </c>
      <c r="H1308" s="11">
        <f>[1]!StoppingPower(Zb,Ab,B1308,Zt1_,ElossModel)/ft1_</f>
        <v>5.2894241983333332</v>
      </c>
      <c r="I1308" s="11">
        <f>[1]!StoppingPower(Zb,Ab,B1308,Zt2_,ElossModel)/ft2_</f>
        <v>6.25205448</v>
      </c>
      <c r="J1308" s="11">
        <f t="shared" si="205"/>
        <v>5.5300817687499997</v>
      </c>
      <c r="K1308" s="4">
        <f t="shared" si="206"/>
        <v>0.27666590264259333</v>
      </c>
      <c r="L1308" s="4">
        <f t="shared" si="202"/>
        <v>4.7766918120650693E-3</v>
      </c>
      <c r="M1308" s="5">
        <f t="shared" si="207"/>
        <v>829.59256654483181</v>
      </c>
      <c r="N1308" s="5">
        <f t="shared" si="208"/>
        <v>66.257069512235972</v>
      </c>
    </row>
    <row r="1309" spans="1:14" x14ac:dyDescent="0.25">
      <c r="A1309" s="2">
        <f t="shared" si="203"/>
        <v>6535</v>
      </c>
      <c r="B1309" s="6">
        <f t="shared" si="209"/>
        <v>93.817543727677148</v>
      </c>
      <c r="C1309" s="4">
        <f>[1]!Energy2Beta(B1309)</f>
        <v>0.41788810073601573</v>
      </c>
      <c r="D1309" s="4">
        <f t="shared" si="201"/>
        <v>0.12527867371965015</v>
      </c>
      <c r="E1309" s="2">
        <f t="shared" si="210"/>
        <v>5</v>
      </c>
      <c r="F1309" s="9">
        <f t="shared" si="204"/>
        <v>0.62639336859825079</v>
      </c>
      <c r="G1309" s="9">
        <f>CompoundDensity*F1309/10</f>
        <v>5.0028159169836495E-2</v>
      </c>
      <c r="H1309" s="11">
        <f>[1]!StoppingPower(Zb,Ab,B1309,Zt1_,ElossModel)/ft1_</f>
        <v>5.2896143725</v>
      </c>
      <c r="I1309" s="11">
        <f>[1]!StoppingPower(Zb,Ab,B1309,Zt2_,ElossModel)/ft2_</f>
        <v>6.2522863199999996</v>
      </c>
      <c r="J1309" s="11">
        <f t="shared" si="205"/>
        <v>5.5302823593749997</v>
      </c>
      <c r="K1309" s="4">
        <f t="shared" si="206"/>
        <v>0.2766698461289514</v>
      </c>
      <c r="L1309" s="4">
        <f t="shared" si="202"/>
        <v>4.7767598971410318E-3</v>
      </c>
      <c r="M1309" s="5">
        <f t="shared" si="207"/>
        <v>830.21895991343001</v>
      </c>
      <c r="N1309" s="5">
        <f t="shared" si="208"/>
        <v>66.307097671405813</v>
      </c>
    </row>
    <row r="1310" spans="1:14" x14ac:dyDescent="0.25">
      <c r="A1310" s="2">
        <f t="shared" si="203"/>
        <v>6540</v>
      </c>
      <c r="B1310" s="6">
        <f t="shared" si="209"/>
        <v>93.812766967780007</v>
      </c>
      <c r="C1310" s="4">
        <f>[1]!Energy2Beta(B1310)</f>
        <v>0.41787889891491165</v>
      </c>
      <c r="D1310" s="4">
        <f t="shared" si="201"/>
        <v>0.12527591510570135</v>
      </c>
      <c r="E1310" s="2">
        <f t="shared" si="210"/>
        <v>5</v>
      </c>
      <c r="F1310" s="9">
        <f t="shared" si="204"/>
        <v>0.62637957552850676</v>
      </c>
      <c r="G1310" s="9">
        <f>CompoundDensity*F1310/10</f>
        <v>5.0027057558735245E-2</v>
      </c>
      <c r="H1310" s="11">
        <f>[1]!StoppingPower(Zb,Ab,B1310,Zt1_,ElossModel)/ft1_</f>
        <v>5.2898045466666668</v>
      </c>
      <c r="I1310" s="11">
        <f>[1]!StoppingPower(Zb,Ab,B1310,Zt2_,ElossModel)/ft2_</f>
        <v>6.2525181599999993</v>
      </c>
      <c r="J1310" s="11">
        <f t="shared" si="205"/>
        <v>5.5304829499999997</v>
      </c>
      <c r="K1310" s="4">
        <f t="shared" si="206"/>
        <v>0.27667378886725386</v>
      </c>
      <c r="L1310" s="4">
        <f t="shared" si="202"/>
        <v>4.776827969301665E-3</v>
      </c>
      <c r="M1310" s="5">
        <f t="shared" si="207"/>
        <v>830.84533948895853</v>
      </c>
      <c r="N1310" s="5">
        <f t="shared" si="208"/>
        <v>66.35712472896455</v>
      </c>
    </row>
    <row r="1311" spans="1:14" x14ac:dyDescent="0.25">
      <c r="A1311" s="2">
        <f t="shared" si="203"/>
        <v>6545</v>
      </c>
      <c r="B1311" s="6">
        <f t="shared" si="209"/>
        <v>93.807990139810713</v>
      </c>
      <c r="C1311" s="4">
        <f>[1]!Energy2Beta(B1311)</f>
        <v>0.41786969663142126</v>
      </c>
      <c r="D1311" s="4">
        <f t="shared" si="201"/>
        <v>0.12527315635313377</v>
      </c>
      <c r="E1311" s="2">
        <f t="shared" si="210"/>
        <v>5</v>
      </c>
      <c r="F1311" s="9">
        <f t="shared" si="204"/>
        <v>0.62636578176566882</v>
      </c>
      <c r="G1311" s="9">
        <f>CompoundDensity*F1311/10</f>
        <v>5.0025955892278672E-2</v>
      </c>
      <c r="H1311" s="11">
        <f>[1]!StoppingPower(Zb,Ab,B1311,Zt1_,ElossModel)/ft1_</f>
        <v>5.2899947208333327</v>
      </c>
      <c r="I1311" s="11">
        <f>[1]!StoppingPower(Zb,Ab,B1311,Zt2_,ElossModel)/ft2_</f>
        <v>6.2527499999999998</v>
      </c>
      <c r="J1311" s="11">
        <f t="shared" si="205"/>
        <v>5.5306835406249997</v>
      </c>
      <c r="K1311" s="4">
        <f t="shared" si="206"/>
        <v>0.27667773085745789</v>
      </c>
      <c r="L1311" s="4">
        <f t="shared" si="202"/>
        <v>4.7768960285462306E-3</v>
      </c>
      <c r="M1311" s="5">
        <f t="shared" si="207"/>
        <v>831.47170527072421</v>
      </c>
      <c r="N1311" s="5">
        <f t="shared" si="208"/>
        <v>66.40715068485683</v>
      </c>
    </row>
    <row r="1312" spans="1:14" x14ac:dyDescent="0.25">
      <c r="A1312" s="2">
        <f t="shared" si="203"/>
        <v>6550</v>
      </c>
      <c r="B1312" s="6">
        <f t="shared" si="209"/>
        <v>93.803213243782167</v>
      </c>
      <c r="C1312" s="4">
        <f>[1]!Energy2Beta(B1312)</f>
        <v>0.41786049388553126</v>
      </c>
      <c r="D1312" s="4">
        <f t="shared" si="201"/>
        <v>0.12527039746194341</v>
      </c>
      <c r="E1312" s="2">
        <f t="shared" si="210"/>
        <v>5</v>
      </c>
      <c r="F1312" s="9">
        <f t="shared" si="204"/>
        <v>0.62635198730971697</v>
      </c>
      <c r="G1312" s="9">
        <f>CompoundDensity*F1312/10</f>
        <v>5.0024854170465163E-2</v>
      </c>
      <c r="H1312" s="11">
        <f>[1]!StoppingPower(Zb,Ab,B1312,Zt1_,ElossModel)/ft1_</f>
        <v>5.2901848949999994</v>
      </c>
      <c r="I1312" s="11">
        <f>[1]!StoppingPower(Zb,Ab,B1312,Zt2_,ElossModel)/ft2_</f>
        <v>6.2529818400000003</v>
      </c>
      <c r="J1312" s="11">
        <f t="shared" si="205"/>
        <v>5.5308841312499997</v>
      </c>
      <c r="K1312" s="4">
        <f t="shared" si="206"/>
        <v>0.27668167209952116</v>
      </c>
      <c r="L1312" s="4">
        <f t="shared" si="202"/>
        <v>4.7769640748739966E-3</v>
      </c>
      <c r="M1312" s="5">
        <f t="shared" si="207"/>
        <v>832.09805725803392</v>
      </c>
      <c r="N1312" s="5">
        <f t="shared" si="208"/>
        <v>66.45717553902729</v>
      </c>
    </row>
    <row r="1313" spans="1:14" x14ac:dyDescent="0.25">
      <c r="A1313" s="2">
        <f t="shared" si="203"/>
        <v>6555</v>
      </c>
      <c r="B1313" s="6">
        <f t="shared" si="209"/>
        <v>93.798436279707289</v>
      </c>
      <c r="C1313" s="4">
        <f>[1]!Energy2Beta(B1313)</f>
        <v>0.41785129067722832</v>
      </c>
      <c r="D1313" s="4">
        <f t="shared" si="201"/>
        <v>0.12526763843212627</v>
      </c>
      <c r="E1313" s="2">
        <f t="shared" si="210"/>
        <v>5</v>
      </c>
      <c r="F1313" s="9">
        <f t="shared" si="204"/>
        <v>0.62633819216063136</v>
      </c>
      <c r="G1313" s="9">
        <f>CompoundDensity*F1313/10</f>
        <v>5.0023752393293139E-2</v>
      </c>
      <c r="H1313" s="11">
        <f>[1]!StoppingPower(Zb,Ab,B1313,Zt1_,ElossModel)/ft1_</f>
        <v>5.2903750691666662</v>
      </c>
      <c r="I1313" s="11">
        <f>[1]!StoppingPower(Zb,Ab,B1313,Zt2_,ElossModel)/ft2_</f>
        <v>6.25321368</v>
      </c>
      <c r="J1313" s="11">
        <f t="shared" si="205"/>
        <v>5.5310847218749997</v>
      </c>
      <c r="K1313" s="4">
        <f t="shared" si="206"/>
        <v>0.27668561259340163</v>
      </c>
      <c r="L1313" s="4">
        <f t="shared" si="202"/>
        <v>4.777032108284238E-3</v>
      </c>
      <c r="M1313" s="5">
        <f t="shared" si="207"/>
        <v>832.72439545019461</v>
      </c>
      <c r="N1313" s="5">
        <f t="shared" si="208"/>
        <v>66.507199291420577</v>
      </c>
    </row>
    <row r="1314" spans="1:14" x14ac:dyDescent="0.25">
      <c r="A1314" s="2">
        <f t="shared" si="203"/>
        <v>6560</v>
      </c>
      <c r="B1314" s="6">
        <f t="shared" si="209"/>
        <v>93.79365924759901</v>
      </c>
      <c r="C1314" s="4">
        <f>[1]!Energy2Beta(B1314)</f>
        <v>0.41784208700649866</v>
      </c>
      <c r="D1314" s="4">
        <f t="shared" si="201"/>
        <v>0.12526487926367824</v>
      </c>
      <c r="E1314" s="2">
        <f t="shared" si="210"/>
        <v>5</v>
      </c>
      <c r="F1314" s="9">
        <f t="shared" si="204"/>
        <v>0.62632439631839121</v>
      </c>
      <c r="G1314" s="9">
        <f>CompoundDensity*F1314/10</f>
        <v>5.0022650560760953E-2</v>
      </c>
      <c r="H1314" s="11">
        <f>[1]!StoppingPower(Zb,Ab,B1314,Zt1_,ElossModel)/ft1_</f>
        <v>5.2905652433333339</v>
      </c>
      <c r="I1314" s="11">
        <f>[1]!StoppingPower(Zb,Ab,B1314,Zt2_,ElossModel)/ft2_</f>
        <v>6.2534404800000001</v>
      </c>
      <c r="J1314" s="11">
        <f t="shared" si="205"/>
        <v>5.5312840525000002</v>
      </c>
      <c r="K1314" s="4">
        <f t="shared" si="206"/>
        <v>0.27668948931051723</v>
      </c>
      <c r="L1314" s="4">
        <f t="shared" si="202"/>
        <v>4.7770990405759557E-3</v>
      </c>
      <c r="M1314" s="5">
        <f t="shared" si="207"/>
        <v>833.35071984651302</v>
      </c>
      <c r="N1314" s="5">
        <f t="shared" si="208"/>
        <v>66.557221941981339</v>
      </c>
    </row>
    <row r="1315" spans="1:14" x14ac:dyDescent="0.25">
      <c r="A1315" s="2">
        <f t="shared" si="203"/>
        <v>6565</v>
      </c>
      <c r="B1315" s="6">
        <f t="shared" si="209"/>
        <v>93.788882148558429</v>
      </c>
      <c r="C1315" s="4">
        <f>[1]!Energy2Beta(B1315)</f>
        <v>0.41783288287542603</v>
      </c>
      <c r="D1315" s="4">
        <f t="shared" si="201"/>
        <v>0.12526211995722397</v>
      </c>
      <c r="E1315" s="2">
        <f t="shared" si="210"/>
        <v>5</v>
      </c>
      <c r="F1315" s="9">
        <f t="shared" si="204"/>
        <v>0.6263105997861198</v>
      </c>
      <c r="G1315" s="9">
        <f>CompoundDensity*F1315/10</f>
        <v>5.0021548673118033E-2</v>
      </c>
      <c r="H1315" s="11">
        <f>[1]!StoppingPower(Zb,Ab,B1315,Zt1_,ElossModel)/ft1_</f>
        <v>5.2907554174999998</v>
      </c>
      <c r="I1315" s="11">
        <f>[1]!StoppingPower(Zb,Ab,B1315,Zt2_,ElossModel)/ft2_</f>
        <v>6.2536723199999997</v>
      </c>
      <c r="J1315" s="11">
        <f t="shared" si="205"/>
        <v>5.5314846431249993</v>
      </c>
      <c r="K1315" s="4">
        <f t="shared" si="206"/>
        <v>0.27669342831068211</v>
      </c>
      <c r="L1315" s="4">
        <f t="shared" si="202"/>
        <v>4.7771670481969002E-3</v>
      </c>
      <c r="M1315" s="5">
        <f t="shared" si="207"/>
        <v>833.97703044629918</v>
      </c>
      <c r="N1315" s="5">
        <f t="shared" si="208"/>
        <v>66.607243490654454</v>
      </c>
    </row>
    <row r="1316" spans="1:14" x14ac:dyDescent="0.25">
      <c r="A1316" s="2">
        <f t="shared" si="203"/>
        <v>6570</v>
      </c>
      <c r="B1316" s="6">
        <f t="shared" si="209"/>
        <v>93.784104981510225</v>
      </c>
      <c r="C1316" s="4">
        <f>[1]!Energy2Beta(B1316)</f>
        <v>0.41782367828189892</v>
      </c>
      <c r="D1316" s="4">
        <f t="shared" si="201"/>
        <v>0.12525936051213049</v>
      </c>
      <c r="E1316" s="2">
        <f t="shared" si="210"/>
        <v>5</v>
      </c>
      <c r="F1316" s="9">
        <f t="shared" si="204"/>
        <v>0.62629680256065245</v>
      </c>
      <c r="G1316" s="9">
        <f>CompoundDensity*F1316/10</f>
        <v>5.0020446730111634E-2</v>
      </c>
      <c r="H1316" s="11">
        <f>[1]!StoppingPower(Zb,Ab,B1316,Zt1_,ElossModel)/ft1_</f>
        <v>5.2909455916666666</v>
      </c>
      <c r="I1316" s="11">
        <f>[1]!StoppingPower(Zb,Ab,B1316,Zt2_,ElossModel)/ft2_</f>
        <v>6.2539041600000003</v>
      </c>
      <c r="J1316" s="11">
        <f t="shared" si="205"/>
        <v>5.5316852337500002</v>
      </c>
      <c r="K1316" s="4">
        <f t="shared" si="206"/>
        <v>0.27669736656253702</v>
      </c>
      <c r="L1316" s="4">
        <f t="shared" si="202"/>
        <v>4.7772350428981246E-3</v>
      </c>
      <c r="M1316" s="5">
        <f t="shared" si="207"/>
        <v>834.60332724885984</v>
      </c>
      <c r="N1316" s="5">
        <f t="shared" si="208"/>
        <v>66.65726393738457</v>
      </c>
    </row>
    <row r="1317" spans="1:14" x14ac:dyDescent="0.25">
      <c r="A1317" s="2">
        <f t="shared" si="203"/>
        <v>6575</v>
      </c>
      <c r="B1317" s="6">
        <f t="shared" si="209"/>
        <v>93.779327746467331</v>
      </c>
      <c r="C1317" s="4">
        <f>[1]!Energy2Beta(B1317)</f>
        <v>0.41781447322590526</v>
      </c>
      <c r="D1317" s="4">
        <f t="shared" si="201"/>
        <v>0.12525660092839414</v>
      </c>
      <c r="E1317" s="2">
        <f t="shared" si="210"/>
        <v>5</v>
      </c>
      <c r="F1317" s="9">
        <f t="shared" si="204"/>
        <v>0.62628300464197073</v>
      </c>
      <c r="G1317" s="9">
        <f>CompoundDensity*F1317/10</f>
        <v>5.001934473174028E-2</v>
      </c>
      <c r="H1317" s="11">
        <f>[1]!StoppingPower(Zb,Ab,B1317,Zt1_,ElossModel)/ft1_</f>
        <v>5.2911357658333333</v>
      </c>
      <c r="I1317" s="11">
        <f>[1]!StoppingPower(Zb,Ab,B1317,Zt2_,ElossModel)/ft2_</f>
        <v>6.2541359999999999</v>
      </c>
      <c r="J1317" s="11">
        <f t="shared" si="205"/>
        <v>5.5318858243750002</v>
      </c>
      <c r="K1317" s="4">
        <f t="shared" si="206"/>
        <v>0.27670130406604038</v>
      </c>
      <c r="L1317" s="4">
        <f t="shared" si="202"/>
        <v>4.7773030246789109E-3</v>
      </c>
      <c r="M1317" s="5">
        <f t="shared" si="207"/>
        <v>835.22961025350185</v>
      </c>
      <c r="N1317" s="5">
        <f t="shared" si="208"/>
        <v>66.707283282116308</v>
      </c>
    </row>
    <row r="1318" spans="1:14" x14ac:dyDescent="0.25">
      <c r="A1318" s="2">
        <f t="shared" si="203"/>
        <v>6580</v>
      </c>
      <c r="B1318" s="6">
        <f t="shared" si="209"/>
        <v>93.774550443442649</v>
      </c>
      <c r="C1318" s="4">
        <f>[1]!Energy2Beta(B1318)</f>
        <v>0.41780526770743048</v>
      </c>
      <c r="D1318" s="4">
        <f t="shared" si="201"/>
        <v>0.12525384120601057</v>
      </c>
      <c r="E1318" s="2">
        <f t="shared" si="210"/>
        <v>5</v>
      </c>
      <c r="F1318" s="9">
        <f t="shared" si="204"/>
        <v>0.62626920603005287</v>
      </c>
      <c r="G1318" s="9">
        <f>CompoundDensity*F1318/10</f>
        <v>5.0018242678002235E-2</v>
      </c>
      <c r="H1318" s="11">
        <f>[1]!StoppingPower(Zb,Ab,B1318,Zt1_,ElossModel)/ft1_</f>
        <v>5.2913259400000001</v>
      </c>
      <c r="I1318" s="11">
        <f>[1]!StoppingPower(Zb,Ab,B1318,Zt2_,ElossModel)/ft2_</f>
        <v>6.2543678399999996</v>
      </c>
      <c r="J1318" s="11">
        <f t="shared" si="205"/>
        <v>5.5320864150000002</v>
      </c>
      <c r="K1318" s="4">
        <f t="shared" si="206"/>
        <v>0.27670524082114939</v>
      </c>
      <c r="L1318" s="4">
        <f t="shared" si="202"/>
        <v>4.7773709935385201E-3</v>
      </c>
      <c r="M1318" s="5">
        <f t="shared" si="207"/>
        <v>835.85587945953193</v>
      </c>
      <c r="N1318" s="5">
        <f t="shared" si="208"/>
        <v>66.757301524794315</v>
      </c>
    </row>
    <row r="1319" spans="1:14" x14ac:dyDescent="0.25">
      <c r="A1319" s="2">
        <f t="shared" si="203"/>
        <v>6585</v>
      </c>
      <c r="B1319" s="6">
        <f t="shared" si="209"/>
        <v>93.769773072449112</v>
      </c>
      <c r="C1319" s="4">
        <f>[1]!Energy2Beta(B1319)</f>
        <v>0.41779606172646122</v>
      </c>
      <c r="D1319" s="4">
        <f t="shared" si="201"/>
        <v>0.12525108134497581</v>
      </c>
      <c r="E1319" s="2">
        <f t="shared" si="210"/>
        <v>5</v>
      </c>
      <c r="F1319" s="9">
        <f t="shared" si="204"/>
        <v>0.62625540672487912</v>
      </c>
      <c r="G1319" s="9">
        <f>CompoundDensity*F1319/10</f>
        <v>5.0017140568895925E-2</v>
      </c>
      <c r="H1319" s="11">
        <f>[1]!StoppingPower(Zb,Ab,B1319,Zt1_,ElossModel)/ft1_</f>
        <v>5.2915261233333331</v>
      </c>
      <c r="I1319" s="11">
        <f>[1]!StoppingPower(Zb,Ab,B1319,Zt2_,ElossModel)/ft2_</f>
        <v>6.2545996799999992</v>
      </c>
      <c r="J1319" s="11">
        <f t="shared" si="205"/>
        <v>5.5322945124999992</v>
      </c>
      <c r="K1319" s="4">
        <f t="shared" si="206"/>
        <v>0.27670955230024402</v>
      </c>
      <c r="L1319" s="4">
        <f t="shared" si="202"/>
        <v>4.777445432082238E-3</v>
      </c>
      <c r="M1319" s="5">
        <f t="shared" si="207"/>
        <v>836.48213486625684</v>
      </c>
      <c r="N1319" s="5">
        <f t="shared" si="208"/>
        <v>66.807318665363212</v>
      </c>
    </row>
    <row r="1320" spans="1:14" x14ac:dyDescent="0.25">
      <c r="A1320" s="2">
        <f t="shared" si="203"/>
        <v>6590</v>
      </c>
      <c r="B1320" s="6">
        <f t="shared" si="209"/>
        <v>93.764995627017029</v>
      </c>
      <c r="C1320" s="4">
        <f>[1]!Energy2Beta(B1320)</f>
        <v>0.41778685527049153</v>
      </c>
      <c r="D1320" s="4">
        <f t="shared" si="201"/>
        <v>0.12524832134154065</v>
      </c>
      <c r="E1320" s="2">
        <f t="shared" si="210"/>
        <v>5</v>
      </c>
      <c r="F1320" s="9">
        <f t="shared" si="204"/>
        <v>0.62624160670770324</v>
      </c>
      <c r="G1320" s="9">
        <f>CompoundDensity*F1320/10</f>
        <v>5.0016038402924137E-2</v>
      </c>
      <c r="H1320" s="11">
        <f>[1]!StoppingPower(Zb,Ab,B1320,Zt1_,ElossModel)/ft1_</f>
        <v>5.2917162975000007</v>
      </c>
      <c r="I1320" s="11">
        <f>[1]!StoppingPower(Zb,Ab,B1320,Zt2_,ElossModel)/ft2_</f>
        <v>6.2548315199999998</v>
      </c>
      <c r="J1320" s="11">
        <f t="shared" si="205"/>
        <v>5.5324951031250009</v>
      </c>
      <c r="K1320" s="4">
        <f t="shared" si="206"/>
        <v>0.27671348754188979</v>
      </c>
      <c r="L1320" s="4">
        <f t="shared" si="202"/>
        <v>4.7775133748116034E-3</v>
      </c>
      <c r="M1320" s="5">
        <f t="shared" si="207"/>
        <v>837.10837647296455</v>
      </c>
      <c r="N1320" s="5">
        <f t="shared" si="208"/>
        <v>66.857334703766142</v>
      </c>
    </row>
    <row r="1321" spans="1:14" x14ac:dyDescent="0.25">
      <c r="A1321" s="2">
        <f t="shared" si="203"/>
        <v>6595</v>
      </c>
      <c r="B1321" s="6">
        <f t="shared" si="209"/>
        <v>93.760218113642225</v>
      </c>
      <c r="C1321" s="4">
        <f>[1]!Energy2Beta(B1321)</f>
        <v>0.41777764835200015</v>
      </c>
      <c r="D1321" s="4">
        <f t="shared" si="201"/>
        <v>0.12524556119944613</v>
      </c>
      <c r="E1321" s="2">
        <f t="shared" si="210"/>
        <v>5</v>
      </c>
      <c r="F1321" s="9">
        <f t="shared" si="204"/>
        <v>0.6262278059972306</v>
      </c>
      <c r="G1321" s="9">
        <f>CompoundDensity*F1321/10</f>
        <v>5.0014936181580816E-2</v>
      </c>
      <c r="H1321" s="11">
        <f>[1]!StoppingPower(Zb,Ab,B1321,Zt1_,ElossModel)/ft1_</f>
        <v>5.2919064716666666</v>
      </c>
      <c r="I1321" s="11">
        <f>[1]!StoppingPower(Zb,Ab,B1321,Zt2_,ElossModel)/ft2_</f>
        <v>6.2550633600000003</v>
      </c>
      <c r="J1321" s="11">
        <f t="shared" si="205"/>
        <v>5.53269569375</v>
      </c>
      <c r="K1321" s="4">
        <f t="shared" si="206"/>
        <v>0.27671742203501326</v>
      </c>
      <c r="L1321" s="4">
        <f t="shared" si="202"/>
        <v>4.7775813046175824E-3</v>
      </c>
      <c r="M1321" s="5">
        <f t="shared" si="207"/>
        <v>837.7346042789618</v>
      </c>
      <c r="N1321" s="5">
        <f t="shared" si="208"/>
        <v>66.907349639947725</v>
      </c>
    </row>
    <row r="1322" spans="1:14" x14ac:dyDescent="0.25">
      <c r="A1322" s="2">
        <f t="shared" si="203"/>
        <v>6600</v>
      </c>
      <c r="B1322" s="6">
        <f t="shared" si="209"/>
        <v>93.755440532337602</v>
      </c>
      <c r="C1322" s="4">
        <f>[1]!Energy2Beta(B1322)</f>
        <v>0.41776844097097299</v>
      </c>
      <c r="D1322" s="4">
        <f t="shared" si="201"/>
        <v>0.125242800918688</v>
      </c>
      <c r="E1322" s="2">
        <f t="shared" si="210"/>
        <v>5</v>
      </c>
      <c r="F1322" s="9">
        <f t="shared" si="204"/>
        <v>0.62621400459344001</v>
      </c>
      <c r="G1322" s="9">
        <f>CompoundDensity*F1322/10</f>
        <v>5.0013833904864267E-2</v>
      </c>
      <c r="H1322" s="11">
        <f>[1]!StoppingPower(Zb,Ab,B1322,Zt1_,ElossModel)/ft1_</f>
        <v>5.2920966458333334</v>
      </c>
      <c r="I1322" s="11">
        <f>[1]!StoppingPower(Zb,Ab,B1322,Zt2_,ElossModel)/ft2_</f>
        <v>6.2552901599999995</v>
      </c>
      <c r="J1322" s="11">
        <f t="shared" si="205"/>
        <v>5.5328950243749997</v>
      </c>
      <c r="K1322" s="4">
        <f t="shared" si="206"/>
        <v>0.27672129276214119</v>
      </c>
      <c r="L1322" s="4">
        <f t="shared" si="202"/>
        <v>4.7776481334909715E-3</v>
      </c>
      <c r="M1322" s="5">
        <f t="shared" si="207"/>
        <v>838.3608182835552</v>
      </c>
      <c r="N1322" s="5">
        <f t="shared" si="208"/>
        <v>66.957363473852595</v>
      </c>
    </row>
    <row r="1323" spans="1:14" x14ac:dyDescent="0.25">
      <c r="A1323" s="2">
        <f t="shared" si="203"/>
        <v>6605</v>
      </c>
      <c r="B1323" s="6">
        <f t="shared" si="209"/>
        <v>93.750662884204104</v>
      </c>
      <c r="C1323" s="4">
        <f>[1]!Energy2Beta(B1323)</f>
        <v>0.41775923312949415</v>
      </c>
      <c r="D1323" s="4">
        <f t="shared" si="201"/>
        <v>0.12524004049989104</v>
      </c>
      <c r="E1323" s="2">
        <f t="shared" si="210"/>
        <v>5</v>
      </c>
      <c r="F1323" s="9">
        <f t="shared" si="204"/>
        <v>0.62620020249945518</v>
      </c>
      <c r="G1323" s="9">
        <f>CompoundDensity*F1323/10</f>
        <v>5.001273157302398E-2</v>
      </c>
      <c r="H1323" s="11">
        <f>[1]!StoppingPower(Zb,Ab,B1323,Zt1_,ElossModel)/ft1_</f>
        <v>5.2922868200000002</v>
      </c>
      <c r="I1323" s="11">
        <f>[1]!StoppingPower(Zb,Ab,B1323,Zt2_,ElossModel)/ft2_</f>
        <v>6.255522</v>
      </c>
      <c r="J1323" s="11">
        <f t="shared" si="205"/>
        <v>5.5330956149999997</v>
      </c>
      <c r="K1323" s="4">
        <f t="shared" si="206"/>
        <v>0.276725225760871</v>
      </c>
      <c r="L1323" s="4">
        <f t="shared" si="202"/>
        <v>4.7777160374959469E-3</v>
      </c>
      <c r="M1323" s="5">
        <f t="shared" si="207"/>
        <v>838.98701848605469</v>
      </c>
      <c r="N1323" s="5">
        <f t="shared" si="208"/>
        <v>67.007376205425615</v>
      </c>
    </row>
    <row r="1324" spans="1:14" x14ac:dyDescent="0.25">
      <c r="A1324" s="2">
        <f t="shared" si="203"/>
        <v>6610</v>
      </c>
      <c r="B1324" s="6">
        <f t="shared" si="209"/>
        <v>93.745885168166609</v>
      </c>
      <c r="C1324" s="4">
        <f>[1]!Energy2Beta(B1324)</f>
        <v>0.41775002482545254</v>
      </c>
      <c r="D1324" s="4">
        <f t="shared" si="201"/>
        <v>0.12523727994242242</v>
      </c>
      <c r="E1324" s="2">
        <f t="shared" si="210"/>
        <v>5</v>
      </c>
      <c r="F1324" s="9">
        <f t="shared" si="204"/>
        <v>0.6261863997121121</v>
      </c>
      <c r="G1324" s="9">
        <f>CompoundDensity*F1324/10</f>
        <v>5.001162918580726E-2</v>
      </c>
      <c r="H1324" s="11">
        <f>[1]!StoppingPower(Zb,Ab,B1324,Zt1_,ElossModel)/ft1_</f>
        <v>5.2924769941666669</v>
      </c>
      <c r="I1324" s="11">
        <f>[1]!StoppingPower(Zb,Ab,B1324,Zt2_,ElossModel)/ft2_</f>
        <v>6.2557538399999997</v>
      </c>
      <c r="J1324" s="11">
        <f t="shared" si="205"/>
        <v>5.5332962056250006</v>
      </c>
      <c r="K1324" s="4">
        <f t="shared" si="206"/>
        <v>0.27672915801095183</v>
      </c>
      <c r="L1324" s="4">
        <f t="shared" si="202"/>
        <v>4.7777839285753484E-3</v>
      </c>
      <c r="M1324" s="5">
        <f t="shared" si="207"/>
        <v>839.61320488576678</v>
      </c>
      <c r="N1324" s="5">
        <f t="shared" si="208"/>
        <v>67.057387834611418</v>
      </c>
    </row>
    <row r="1325" spans="1:14" x14ac:dyDescent="0.25">
      <c r="A1325" s="2">
        <f t="shared" si="203"/>
        <v>6615</v>
      </c>
      <c r="B1325" s="6">
        <f t="shared" si="209"/>
        <v>93.741107384238035</v>
      </c>
      <c r="C1325" s="4">
        <f>[1]!Energy2Beta(B1325)</f>
        <v>0.41774081605883512</v>
      </c>
      <c r="D1325" s="4">
        <f t="shared" si="201"/>
        <v>0.12523451924627818</v>
      </c>
      <c r="E1325" s="2">
        <f t="shared" si="210"/>
        <v>5</v>
      </c>
      <c r="F1325" s="9">
        <f t="shared" si="204"/>
        <v>0.62617259623139088</v>
      </c>
      <c r="G1325" s="9">
        <f>CompoundDensity*F1325/10</f>
        <v>5.0010526743212491E-2</v>
      </c>
      <c r="H1325" s="11">
        <f>[1]!StoppingPower(Zb,Ab,B1325,Zt1_,ElossModel)/ft1_</f>
        <v>5.2926671683333328</v>
      </c>
      <c r="I1325" s="11">
        <f>[1]!StoppingPower(Zb,Ab,B1325,Zt2_,ElossModel)/ft2_</f>
        <v>6.2559856800000002</v>
      </c>
      <c r="J1325" s="11">
        <f t="shared" si="205"/>
        <v>5.5334967962499997</v>
      </c>
      <c r="K1325" s="4">
        <f t="shared" si="206"/>
        <v>0.27673308951234127</v>
      </c>
      <c r="L1325" s="4">
        <f t="shared" si="202"/>
        <v>4.777851806728445E-3</v>
      </c>
      <c r="M1325" s="5">
        <f t="shared" si="207"/>
        <v>840.23937748199819</v>
      </c>
      <c r="N1325" s="5">
        <f t="shared" si="208"/>
        <v>67.107398361354626</v>
      </c>
    </row>
    <row r="1326" spans="1:14" x14ac:dyDescent="0.25">
      <c r="A1326" s="2">
        <f t="shared" si="203"/>
        <v>6620</v>
      </c>
      <c r="B1326" s="6">
        <f t="shared" si="209"/>
        <v>93.736329532431313</v>
      </c>
      <c r="C1326" s="4">
        <f>[1]!Energy2Beta(B1326)</f>
        <v>0.41773160682962823</v>
      </c>
      <c r="D1326" s="4">
        <f t="shared" si="201"/>
        <v>0.12523175841145426</v>
      </c>
      <c r="E1326" s="2">
        <f t="shared" si="210"/>
        <v>5</v>
      </c>
      <c r="F1326" s="9">
        <f t="shared" si="204"/>
        <v>0.62615879205727132</v>
      </c>
      <c r="G1326" s="9">
        <f>CompoundDensity*F1326/10</f>
        <v>5.000942424523809E-2</v>
      </c>
      <c r="H1326" s="11">
        <f>[1]!StoppingPower(Zb,Ab,B1326,Zt1_,ElossModel)/ft1_</f>
        <v>5.2928573424999996</v>
      </c>
      <c r="I1326" s="11">
        <f>[1]!StoppingPower(Zb,Ab,B1326,Zt2_,ElossModel)/ft2_</f>
        <v>6.2562175199999999</v>
      </c>
      <c r="J1326" s="11">
        <f t="shared" si="205"/>
        <v>5.5336973868749997</v>
      </c>
      <c r="K1326" s="4">
        <f t="shared" si="206"/>
        <v>0.2767370202649973</v>
      </c>
      <c r="L1326" s="4">
        <f t="shared" si="202"/>
        <v>4.7779196719545097E-3</v>
      </c>
      <c r="M1326" s="5">
        <f t="shared" si="207"/>
        <v>840.86553627405544</v>
      </c>
      <c r="N1326" s="5">
        <f t="shared" si="208"/>
        <v>67.157407785599858</v>
      </c>
    </row>
    <row r="1327" spans="1:14" x14ac:dyDescent="0.25">
      <c r="A1327" s="2">
        <f t="shared" si="203"/>
        <v>6625</v>
      </c>
      <c r="B1327" s="6">
        <f t="shared" si="209"/>
        <v>93.731551612759361</v>
      </c>
      <c r="C1327" s="4">
        <f>[1]!Energy2Beta(B1327)</f>
        <v>0.41772239713781761</v>
      </c>
      <c r="D1327" s="4">
        <f t="shared" si="201"/>
        <v>0.12522899743794635</v>
      </c>
      <c r="E1327" s="2">
        <f t="shared" si="210"/>
        <v>5</v>
      </c>
      <c r="F1327" s="9">
        <f t="shared" si="204"/>
        <v>0.62614498718973177</v>
      </c>
      <c r="G1327" s="9">
        <f>CompoundDensity*F1327/10</f>
        <v>5.000832169188231E-2</v>
      </c>
      <c r="H1327" s="11">
        <f>[1]!StoppingPower(Zb,Ab,B1327,Zt1_,ElossModel)/ft1_</f>
        <v>5.2930475166666664</v>
      </c>
      <c r="I1327" s="11">
        <f>[1]!StoppingPower(Zb,Ab,B1327,Zt2_,ElossModel)/ft2_</f>
        <v>6.2564493599999995</v>
      </c>
      <c r="J1327" s="11">
        <f t="shared" si="205"/>
        <v>5.5338979774999997</v>
      </c>
      <c r="K1327" s="4">
        <f t="shared" si="206"/>
        <v>0.27674095026887685</v>
      </c>
      <c r="L1327" s="4">
        <f t="shared" si="202"/>
        <v>4.7779875242528001E-3</v>
      </c>
      <c r="M1327" s="5">
        <f t="shared" si="207"/>
        <v>841.49168126124516</v>
      </c>
      <c r="N1327" s="5">
        <f t="shared" si="208"/>
        <v>67.207416107291735</v>
      </c>
    </row>
    <row r="1328" spans="1:14" x14ac:dyDescent="0.25">
      <c r="A1328" s="2">
        <f t="shared" si="203"/>
        <v>6630</v>
      </c>
      <c r="B1328" s="6">
        <f t="shared" si="209"/>
        <v>93.726773625235111</v>
      </c>
      <c r="C1328" s="4">
        <f>[1]!Energy2Beta(B1328)</f>
        <v>0.41771318698339072</v>
      </c>
      <c r="D1328" s="4">
        <f t="shared" si="201"/>
        <v>0.12522623632575069</v>
      </c>
      <c r="E1328" s="2">
        <f t="shared" si="210"/>
        <v>5</v>
      </c>
      <c r="F1328" s="9">
        <f t="shared" si="204"/>
        <v>0.62613118162875347</v>
      </c>
      <c r="G1328" s="9">
        <f>CompoundDensity*F1328/10</f>
        <v>5.000721908314365E-2</v>
      </c>
      <c r="H1328" s="11">
        <f>[1]!StoppingPower(Zb,Ab,B1328,Zt1_,ElossModel)/ft1_</f>
        <v>5.2932376908333332</v>
      </c>
      <c r="I1328" s="11">
        <f>[1]!StoppingPower(Zb,Ab,B1328,Zt2_,ElossModel)/ft2_</f>
        <v>6.2566812000000001</v>
      </c>
      <c r="J1328" s="11">
        <f t="shared" si="205"/>
        <v>5.5340985681249997</v>
      </c>
      <c r="K1328" s="4">
        <f t="shared" si="206"/>
        <v>0.27674487952393845</v>
      </c>
      <c r="L1328" s="4">
        <f t="shared" si="202"/>
        <v>4.7780553636225988E-3</v>
      </c>
      <c r="M1328" s="5">
        <f t="shared" si="207"/>
        <v>842.11781244287397</v>
      </c>
      <c r="N1328" s="5">
        <f t="shared" si="208"/>
        <v>67.257423326374877</v>
      </c>
    </row>
    <row r="1329" spans="1:14" x14ac:dyDescent="0.25">
      <c r="A1329" s="2">
        <f t="shared" si="203"/>
        <v>6635</v>
      </c>
      <c r="B1329" s="6">
        <f t="shared" si="209"/>
        <v>93.721995569871495</v>
      </c>
      <c r="C1329" s="4">
        <f>[1]!Energy2Beta(B1329)</f>
        <v>0.41770397636633338</v>
      </c>
      <c r="D1329" s="4">
        <f t="shared" si="201"/>
        <v>0.12522347507486309</v>
      </c>
      <c r="E1329" s="2">
        <f t="shared" si="210"/>
        <v>5</v>
      </c>
      <c r="F1329" s="9">
        <f t="shared" si="204"/>
        <v>0.62611737537431544</v>
      </c>
      <c r="G1329" s="9">
        <f>CompoundDensity*F1329/10</f>
        <v>5.0006116419020454E-2</v>
      </c>
      <c r="H1329" s="11">
        <f>[1]!StoppingPower(Zb,Ab,B1329,Zt1_,ElossModel)/ft1_</f>
        <v>5.2934278649999991</v>
      </c>
      <c r="I1329" s="11">
        <f>[1]!StoppingPower(Zb,Ab,B1329,Zt2_,ElossModel)/ft2_</f>
        <v>6.2569130399999997</v>
      </c>
      <c r="J1329" s="11">
        <f t="shared" si="205"/>
        <v>5.5342991587499997</v>
      </c>
      <c r="K1329" s="4">
        <f t="shared" si="206"/>
        <v>0.27674880803013946</v>
      </c>
      <c r="L1329" s="4">
        <f t="shared" si="202"/>
        <v>4.7781231900631714E-3</v>
      </c>
      <c r="M1329" s="5">
        <f t="shared" si="207"/>
        <v>842.74392981824826</v>
      </c>
      <c r="N1329" s="5">
        <f t="shared" si="208"/>
        <v>67.307429442793904</v>
      </c>
    </row>
    <row r="1330" spans="1:14" x14ac:dyDescent="0.25">
      <c r="A1330" s="2">
        <f t="shared" si="203"/>
        <v>6640</v>
      </c>
      <c r="B1330" s="6">
        <f t="shared" si="209"/>
        <v>93.717217446681431</v>
      </c>
      <c r="C1330" s="4">
        <f>[1]!Energy2Beta(B1330)</f>
        <v>0.4176947652866323</v>
      </c>
      <c r="D1330" s="4">
        <f t="shared" si="201"/>
        <v>0.12522071368527948</v>
      </c>
      <c r="E1330" s="2">
        <f t="shared" si="210"/>
        <v>5</v>
      </c>
      <c r="F1330" s="9">
        <f t="shared" si="204"/>
        <v>0.62610356842639736</v>
      </c>
      <c r="G1330" s="9">
        <f>CompoundDensity*F1330/10</f>
        <v>5.0005013699511082E-2</v>
      </c>
      <c r="H1330" s="11">
        <f>[1]!StoppingPower(Zb,Ab,B1330,Zt1_,ElossModel)/ft1_</f>
        <v>5.2936180391666667</v>
      </c>
      <c r="I1330" s="11">
        <f>[1]!StoppingPower(Zb,Ab,B1330,Zt2_,ElossModel)/ft2_</f>
        <v>6.2571448800000002</v>
      </c>
      <c r="J1330" s="11">
        <f t="shared" si="205"/>
        <v>5.5344997493749997</v>
      </c>
      <c r="K1330" s="4">
        <f t="shared" si="206"/>
        <v>0.27675273578743753</v>
      </c>
      <c r="L1330" s="4">
        <f t="shared" si="202"/>
        <v>4.7781910035737864E-3</v>
      </c>
      <c r="M1330" s="5">
        <f t="shared" si="207"/>
        <v>843.37003338667466</v>
      </c>
      <c r="N1330" s="5">
        <f t="shared" si="208"/>
        <v>67.357434456493408</v>
      </c>
    </row>
    <row r="1331" spans="1:14" x14ac:dyDescent="0.25">
      <c r="A1331" s="2">
        <f t="shared" si="203"/>
        <v>6645</v>
      </c>
      <c r="B1331" s="6">
        <f t="shared" si="209"/>
        <v>93.712439255677864</v>
      </c>
      <c r="C1331" s="4">
        <f>[1]!Energy2Beta(B1331)</f>
        <v>0.41768555374427357</v>
      </c>
      <c r="D1331" s="4">
        <f t="shared" si="201"/>
        <v>0.12521795215699577</v>
      </c>
      <c r="E1331" s="2">
        <f t="shared" si="210"/>
        <v>5</v>
      </c>
      <c r="F1331" s="9">
        <f t="shared" si="204"/>
        <v>0.62608976078497891</v>
      </c>
      <c r="G1331" s="9">
        <f>CompoundDensity*F1331/10</f>
        <v>5.0003910924613912E-2</v>
      </c>
      <c r="H1331" s="11">
        <f>[1]!StoppingPower(Zb,Ab,B1331,Zt1_,ElossModel)/ft1_</f>
        <v>5.2938082133333335</v>
      </c>
      <c r="I1331" s="11">
        <f>[1]!StoppingPower(Zb,Ab,B1331,Zt2_,ElossModel)/ft2_</f>
        <v>6.2573767199999999</v>
      </c>
      <c r="J1331" s="11">
        <f t="shared" si="205"/>
        <v>5.5347003400000006</v>
      </c>
      <c r="K1331" s="4">
        <f t="shared" si="206"/>
        <v>0.27675666279579036</v>
      </c>
      <c r="L1331" s="4">
        <f t="shared" si="202"/>
        <v>4.778258804153712E-3</v>
      </c>
      <c r="M1331" s="5">
        <f t="shared" si="207"/>
        <v>843.99612314745968</v>
      </c>
      <c r="N1331" s="5">
        <f t="shared" si="208"/>
        <v>67.407438367418024</v>
      </c>
    </row>
    <row r="1332" spans="1:14" x14ac:dyDescent="0.25">
      <c r="A1332" s="2">
        <f t="shared" si="203"/>
        <v>6650</v>
      </c>
      <c r="B1332" s="6">
        <f t="shared" si="209"/>
        <v>93.707660996873713</v>
      </c>
      <c r="C1332" s="4">
        <f>[1]!Energy2Beta(B1332)</f>
        <v>0.41767634173924389</v>
      </c>
      <c r="D1332" s="4">
        <f t="shared" si="201"/>
        <v>0.12521519049000793</v>
      </c>
      <c r="E1332" s="2">
        <f t="shared" si="210"/>
        <v>5</v>
      </c>
      <c r="F1332" s="9">
        <f t="shared" si="204"/>
        <v>0.62607595245003966</v>
      </c>
      <c r="G1332" s="9">
        <f>CompoundDensity*F1332/10</f>
        <v>5.000280809432732E-2</v>
      </c>
      <c r="H1332" s="11">
        <f>[1]!StoppingPower(Zb,Ab,B1332,Zt1_,ElossModel)/ft1_</f>
        <v>5.2939983875000003</v>
      </c>
      <c r="I1332" s="11">
        <f>[1]!StoppingPower(Zb,Ab,B1332,Zt2_,ElossModel)/ft2_</f>
        <v>6.2576085599999995</v>
      </c>
      <c r="J1332" s="11">
        <f t="shared" si="205"/>
        <v>5.5349009306249997</v>
      </c>
      <c r="K1332" s="4">
        <f t="shared" si="206"/>
        <v>0.27676058905515555</v>
      </c>
      <c r="L1332" s="4">
        <f t="shared" si="202"/>
        <v>4.7783265918022169E-3</v>
      </c>
      <c r="M1332" s="5">
        <f t="shared" si="207"/>
        <v>844.62219909990972</v>
      </c>
      <c r="N1332" s="5">
        <f t="shared" si="208"/>
        <v>67.457441175512358</v>
      </c>
    </row>
    <row r="1333" spans="1:14" x14ac:dyDescent="0.25">
      <c r="A1333" s="2">
        <f t="shared" si="203"/>
        <v>6655</v>
      </c>
      <c r="B1333" s="6">
        <f t="shared" si="209"/>
        <v>93.702882670281909</v>
      </c>
      <c r="C1333" s="4">
        <f>[1]!Energy2Beta(B1333)</f>
        <v>0.41766712927152994</v>
      </c>
      <c r="D1333" s="4">
        <f t="shared" si="201"/>
        <v>0.12521242868431195</v>
      </c>
      <c r="E1333" s="2">
        <f t="shared" si="210"/>
        <v>5</v>
      </c>
      <c r="F1333" s="9">
        <f t="shared" si="204"/>
        <v>0.62606214342155975</v>
      </c>
      <c r="G1333" s="9">
        <f>CompoundDensity*F1333/10</f>
        <v>5.0001705208649716E-2</v>
      </c>
      <c r="H1333" s="11">
        <f>[1]!StoppingPower(Zb,Ab,B1333,Zt1_,ElossModel)/ft1_</f>
        <v>5.2941885616666671</v>
      </c>
      <c r="I1333" s="11">
        <f>[1]!StoppingPower(Zb,Ab,B1333,Zt2_,ElossModel)/ft2_</f>
        <v>6.2578403999999992</v>
      </c>
      <c r="J1333" s="11">
        <f t="shared" si="205"/>
        <v>5.5351015212500005</v>
      </c>
      <c r="K1333" s="4">
        <f t="shared" si="206"/>
        <v>0.27676451456549112</v>
      </c>
      <c r="L1333" s="4">
        <f t="shared" si="202"/>
        <v>4.7783943665185768E-3</v>
      </c>
      <c r="M1333" s="5">
        <f t="shared" si="207"/>
        <v>845.24826124333129</v>
      </c>
      <c r="N1333" s="5">
        <f t="shared" si="208"/>
        <v>67.507442880721001</v>
      </c>
    </row>
    <row r="1334" spans="1:14" x14ac:dyDescent="0.25">
      <c r="A1334" s="2">
        <f t="shared" si="203"/>
        <v>6660</v>
      </c>
      <c r="B1334" s="6">
        <f t="shared" si="209"/>
        <v>93.698104275915384</v>
      </c>
      <c r="C1334" s="4">
        <f>[1]!Energy2Beta(B1334)</f>
        <v>0.41765791634111743</v>
      </c>
      <c r="D1334" s="4">
        <f t="shared" si="201"/>
        <v>0.12520966673990361</v>
      </c>
      <c r="E1334" s="2">
        <f t="shared" si="210"/>
        <v>5</v>
      </c>
      <c r="F1334" s="9">
        <f t="shared" si="204"/>
        <v>0.62604833369951807</v>
      </c>
      <c r="G1334" s="9">
        <f>CompoundDensity*F1334/10</f>
        <v>5.0000602267579408E-2</v>
      </c>
      <c r="H1334" s="11">
        <f>[1]!StoppingPower(Zb,Ab,B1334,Zt1_,ElossModel)/ft1_</f>
        <v>5.294378735833333</v>
      </c>
      <c r="I1334" s="11">
        <f>[1]!StoppingPower(Zb,Ab,B1334,Zt2_,ElossModel)/ft2_</f>
        <v>6.2580722399999997</v>
      </c>
      <c r="J1334" s="11">
        <f t="shared" si="205"/>
        <v>5.5353021118749997</v>
      </c>
      <c r="K1334" s="4">
        <f t="shared" si="206"/>
        <v>0.27676843932675421</v>
      </c>
      <c r="L1334" s="4">
        <f t="shared" si="202"/>
        <v>4.778462128302052E-3</v>
      </c>
      <c r="M1334" s="5">
        <f t="shared" si="207"/>
        <v>845.87430957703077</v>
      </c>
      <c r="N1334" s="5">
        <f t="shared" si="208"/>
        <v>67.557443482988575</v>
      </c>
    </row>
    <row r="1335" spans="1:14" x14ac:dyDescent="0.25">
      <c r="A1335" s="2">
        <f t="shared" si="203"/>
        <v>6665</v>
      </c>
      <c r="B1335" s="6">
        <f t="shared" si="209"/>
        <v>93.693325813787084</v>
      </c>
      <c r="C1335" s="4">
        <f>[1]!Energy2Beta(B1335)</f>
        <v>0.41764870294799344</v>
      </c>
      <c r="D1335" s="4">
        <f t="shared" si="201"/>
        <v>0.12520690465677894</v>
      </c>
      <c r="E1335" s="2">
        <f t="shared" si="210"/>
        <v>5</v>
      </c>
      <c r="F1335" s="9">
        <f t="shared" si="204"/>
        <v>0.62603452328389475</v>
      </c>
      <c r="G1335" s="9">
        <f>CompoundDensity*F1335/10</f>
        <v>4.9999499271114821E-2</v>
      </c>
      <c r="H1335" s="11">
        <f>[1]!StoppingPower(Zb,Ab,B1335,Zt1_,ElossModel)/ft1_</f>
        <v>5.2945689099999997</v>
      </c>
      <c r="I1335" s="11">
        <f>[1]!StoppingPower(Zb,Ab,B1335,Zt2_,ElossModel)/ft2_</f>
        <v>6.2583040800000003</v>
      </c>
      <c r="J1335" s="11">
        <f t="shared" si="205"/>
        <v>5.5355027025000005</v>
      </c>
      <c r="K1335" s="4">
        <f t="shared" si="206"/>
        <v>0.27677236333890287</v>
      </c>
      <c r="L1335" s="4">
        <f t="shared" si="202"/>
        <v>4.7785298771519172E-3</v>
      </c>
      <c r="M1335" s="5">
        <f t="shared" si="207"/>
        <v>846.50034410031469</v>
      </c>
      <c r="N1335" s="5">
        <f t="shared" si="208"/>
        <v>67.607442982259684</v>
      </c>
    </row>
    <row r="1336" spans="1:14" x14ac:dyDescent="0.25">
      <c r="A1336" s="2">
        <f t="shared" si="203"/>
        <v>6670</v>
      </c>
      <c r="B1336" s="6">
        <f t="shared" si="209"/>
        <v>93.688547283909926</v>
      </c>
      <c r="C1336" s="4">
        <f>[1]!Energy2Beta(B1336)</f>
        <v>0.41763948909214421</v>
      </c>
      <c r="D1336" s="4">
        <f t="shared" si="201"/>
        <v>0.12520414243493391</v>
      </c>
      <c r="E1336" s="2">
        <f t="shared" si="210"/>
        <v>5</v>
      </c>
      <c r="F1336" s="9">
        <f t="shared" si="204"/>
        <v>0.62602071217466959</v>
      </c>
      <c r="G1336" s="9">
        <f>CompoundDensity*F1336/10</f>
        <v>4.9998396219254337E-2</v>
      </c>
      <c r="H1336" s="11">
        <f>[1]!StoppingPower(Zb,Ab,B1336,Zt1_,ElossModel)/ft1_</f>
        <v>5.2947690933333336</v>
      </c>
      <c r="I1336" s="11">
        <f>[1]!StoppingPower(Zb,Ab,B1336,Zt2_,ElossModel)/ft2_</f>
        <v>6.2585359199999999</v>
      </c>
      <c r="J1336" s="11">
        <f t="shared" si="205"/>
        <v>5.5357108000000004</v>
      </c>
      <c r="K1336" s="4">
        <f t="shared" si="206"/>
        <v>0.27677666193360539</v>
      </c>
      <c r="L1336" s="4">
        <f t="shared" si="202"/>
        <v>4.7786040932440441E-3</v>
      </c>
      <c r="M1336" s="5">
        <f t="shared" si="207"/>
        <v>847.12636481248933</v>
      </c>
      <c r="N1336" s="5">
        <f t="shared" si="208"/>
        <v>67.657441378478936</v>
      </c>
    </row>
    <row r="1337" spans="1:14" x14ac:dyDescent="0.25">
      <c r="A1337" s="2">
        <f t="shared" si="203"/>
        <v>6675</v>
      </c>
      <c r="B1337" s="6">
        <f t="shared" si="209"/>
        <v>93.68376867981668</v>
      </c>
      <c r="C1337" s="4">
        <f>[1]!Energy2Beta(B1337)</f>
        <v>0.41763027476106052</v>
      </c>
      <c r="D1337" s="4">
        <f t="shared" si="201"/>
        <v>0.12520138007061835</v>
      </c>
      <c r="E1337" s="2">
        <f t="shared" si="210"/>
        <v>5</v>
      </c>
      <c r="F1337" s="9">
        <f t="shared" si="204"/>
        <v>0.6260069003530917</v>
      </c>
      <c r="G1337" s="9">
        <f>CompoundDensity*F1337/10</f>
        <v>4.9997293110500371E-2</v>
      </c>
      <c r="H1337" s="11">
        <f>[1]!StoppingPower(Zb,Ab,B1337,Zt1_,ElossModel)/ft1_</f>
        <v>5.2949592675000003</v>
      </c>
      <c r="I1337" s="11">
        <f>[1]!StoppingPower(Zb,Ab,B1337,Zt2_,ElossModel)/ft2_</f>
        <v>6.2587677599999996</v>
      </c>
      <c r="J1337" s="11">
        <f t="shared" si="205"/>
        <v>5.5359113906249995</v>
      </c>
      <c r="K1337" s="4">
        <f t="shared" si="206"/>
        <v>0.27678058443083581</v>
      </c>
      <c r="L1337" s="4">
        <f t="shared" si="202"/>
        <v>4.778671815938545E-3</v>
      </c>
      <c r="M1337" s="5">
        <f t="shared" si="207"/>
        <v>847.75237171284243</v>
      </c>
      <c r="N1337" s="5">
        <f t="shared" si="208"/>
        <v>67.707438671589429</v>
      </c>
    </row>
    <row r="1338" spans="1:14" x14ac:dyDescent="0.25">
      <c r="A1338" s="2">
        <f t="shared" si="203"/>
        <v>6680</v>
      </c>
      <c r="B1338" s="6">
        <f t="shared" si="209"/>
        <v>93.678990008000738</v>
      </c>
      <c r="C1338" s="4">
        <f>[1]!Energy2Beta(B1338)</f>
        <v>0.41762105996722387</v>
      </c>
      <c r="D1338" s="4">
        <f t="shared" si="201"/>
        <v>0.12519861756757406</v>
      </c>
      <c r="E1338" s="2">
        <f t="shared" si="210"/>
        <v>5</v>
      </c>
      <c r="F1338" s="9">
        <f t="shared" si="204"/>
        <v>0.62599308783787033</v>
      </c>
      <c r="G1338" s="9">
        <f>CompoundDensity*F1338/10</f>
        <v>4.9996189946347191E-2</v>
      </c>
      <c r="H1338" s="11">
        <f>[1]!StoppingPower(Zb,Ab,B1338,Zt1_,ElossModel)/ft1_</f>
        <v>5.2951494416666671</v>
      </c>
      <c r="I1338" s="11">
        <f>[1]!StoppingPower(Zb,Ab,B1338,Zt2_,ElossModel)/ft2_</f>
        <v>6.2589995999999992</v>
      </c>
      <c r="J1338" s="11">
        <f t="shared" si="205"/>
        <v>5.5361119812500004</v>
      </c>
      <c r="K1338" s="4">
        <f t="shared" si="206"/>
        <v>0.2767845061788235</v>
      </c>
      <c r="L1338" s="4">
        <f t="shared" si="202"/>
        <v>4.7787395256972207E-3</v>
      </c>
      <c r="M1338" s="5">
        <f t="shared" si="207"/>
        <v>848.37836480068029</v>
      </c>
      <c r="N1338" s="5">
        <f t="shared" si="208"/>
        <v>67.757434861535771</v>
      </c>
    </row>
    <row r="1339" spans="1:14" x14ac:dyDescent="0.25">
      <c r="A1339" s="2">
        <f t="shared" si="203"/>
        <v>6685</v>
      </c>
      <c r="B1339" s="6">
        <f t="shared" si="209"/>
        <v>93.674211268475048</v>
      </c>
      <c r="C1339" s="4">
        <f>[1]!Energy2Beta(B1339)</f>
        <v>0.41761184471062096</v>
      </c>
      <c r="D1339" s="4">
        <f t="shared" si="201"/>
        <v>0.12519585492579705</v>
      </c>
      <c r="E1339" s="2">
        <f t="shared" si="210"/>
        <v>5</v>
      </c>
      <c r="F1339" s="9">
        <f t="shared" si="204"/>
        <v>0.62597927462898517</v>
      </c>
      <c r="G1339" s="9">
        <f>CompoundDensity*F1339/10</f>
        <v>4.9995086726793161E-2</v>
      </c>
      <c r="H1339" s="11">
        <f>[1]!StoppingPower(Zb,Ab,B1339,Zt1_,ElossModel)/ft1_</f>
        <v>5.295339615833333</v>
      </c>
      <c r="I1339" s="11">
        <f>[1]!StoppingPower(Zb,Ab,B1339,Zt2_,ElossModel)/ft2_</f>
        <v>6.2592314399999998</v>
      </c>
      <c r="J1339" s="11">
        <f t="shared" si="205"/>
        <v>5.5363125718749995</v>
      </c>
      <c r="K1339" s="4">
        <f t="shared" si="206"/>
        <v>0.27678842717752589</v>
      </c>
      <c r="L1339" s="4">
        <f t="shared" si="202"/>
        <v>4.7788072225193367E-3</v>
      </c>
      <c r="M1339" s="5">
        <f t="shared" si="207"/>
        <v>849.00434407530929</v>
      </c>
      <c r="N1339" s="5">
        <f t="shared" si="208"/>
        <v>67.807429948262566</v>
      </c>
    </row>
    <row r="1340" spans="1:14" x14ac:dyDescent="0.25">
      <c r="A1340" s="2">
        <f t="shared" si="203"/>
        <v>6690</v>
      </c>
      <c r="B1340" s="6">
        <f t="shared" si="209"/>
        <v>93.669432461252526</v>
      </c>
      <c r="C1340" s="4">
        <f>[1]!Energy2Beta(B1340)</f>
        <v>0.41760262899123829</v>
      </c>
      <c r="D1340" s="4">
        <f t="shared" si="201"/>
        <v>0.12519309214528332</v>
      </c>
      <c r="E1340" s="2">
        <f t="shared" si="210"/>
        <v>5</v>
      </c>
      <c r="F1340" s="9">
        <f t="shared" si="204"/>
        <v>0.62596546072641657</v>
      </c>
      <c r="G1340" s="9">
        <f>CompoundDensity*F1340/10</f>
        <v>4.9993983451836713E-2</v>
      </c>
      <c r="H1340" s="11">
        <f>[1]!StoppingPower(Zb,Ab,B1340,Zt1_,ElossModel)/ft1_</f>
        <v>5.2955297899999998</v>
      </c>
      <c r="I1340" s="11">
        <f>[1]!StoppingPower(Zb,Ab,B1340,Zt2_,ElossModel)/ft2_</f>
        <v>6.2594632800000003</v>
      </c>
      <c r="J1340" s="11">
        <f t="shared" si="205"/>
        <v>5.5365131625000004</v>
      </c>
      <c r="K1340" s="4">
        <f t="shared" si="206"/>
        <v>0.27679234742690118</v>
      </c>
      <c r="L1340" s="4">
        <f t="shared" si="202"/>
        <v>4.778874906404172E-3</v>
      </c>
      <c r="M1340" s="5">
        <f t="shared" si="207"/>
        <v>849.63030953603572</v>
      </c>
      <c r="N1340" s="5">
        <f t="shared" si="208"/>
        <v>67.857423931714408</v>
      </c>
    </row>
    <row r="1341" spans="1:14" x14ac:dyDescent="0.25">
      <c r="A1341" s="2">
        <f t="shared" si="203"/>
        <v>6695</v>
      </c>
      <c r="B1341" s="6">
        <f t="shared" si="209"/>
        <v>93.66465358634612</v>
      </c>
      <c r="C1341" s="4">
        <f>[1]!Energy2Beta(B1341)</f>
        <v>0.41759341280906215</v>
      </c>
      <c r="D1341" s="4">
        <f t="shared" si="201"/>
        <v>0.12519032922602874</v>
      </c>
      <c r="E1341" s="2">
        <f t="shared" si="210"/>
        <v>5</v>
      </c>
      <c r="F1341" s="9">
        <f t="shared" si="204"/>
        <v>0.62595164613014376</v>
      </c>
      <c r="G1341" s="9">
        <f>CompoundDensity*F1341/10</f>
        <v>4.9992880121476194E-2</v>
      </c>
      <c r="H1341" s="11">
        <f>[1]!StoppingPower(Zb,Ab,B1341,Zt1_,ElossModel)/ft1_</f>
        <v>5.2957199641666666</v>
      </c>
      <c r="I1341" s="11">
        <f>[1]!StoppingPower(Zb,Ab,B1341,Zt2_,ElossModel)/ft2_</f>
        <v>6.2596951199999999</v>
      </c>
      <c r="J1341" s="11">
        <f t="shared" si="205"/>
        <v>5.5367137531249995</v>
      </c>
      <c r="K1341" s="4">
        <f t="shared" si="206"/>
        <v>0.27679626692690662</v>
      </c>
      <c r="L1341" s="4">
        <f t="shared" si="202"/>
        <v>4.7789425773509869E-3</v>
      </c>
      <c r="M1341" s="5">
        <f t="shared" si="207"/>
        <v>850.25626118216587</v>
      </c>
      <c r="N1341" s="5">
        <f t="shared" si="208"/>
        <v>67.907416811835887</v>
      </c>
    </row>
    <row r="1342" spans="1:14" x14ac:dyDescent="0.25">
      <c r="A1342" s="2">
        <f t="shared" si="203"/>
        <v>6700</v>
      </c>
      <c r="B1342" s="6">
        <f t="shared" si="209"/>
        <v>93.659874643768774</v>
      </c>
      <c r="C1342" s="4">
        <f>[1]!Energy2Beta(B1342)</f>
        <v>0.41758419616407871</v>
      </c>
      <c r="D1342" s="4">
        <f t="shared" si="201"/>
        <v>0.12518756616802915</v>
      </c>
      <c r="E1342" s="2">
        <f t="shared" si="210"/>
        <v>5</v>
      </c>
      <c r="F1342" s="9">
        <f t="shared" si="204"/>
        <v>0.62593783084014576</v>
      </c>
      <c r="G1342" s="9">
        <f>CompoundDensity*F1342/10</f>
        <v>4.9991776735709918E-2</v>
      </c>
      <c r="H1342" s="11">
        <f>[1]!StoppingPower(Zb,Ab,B1342,Zt1_,ElossModel)/ft1_</f>
        <v>5.2959101383333334</v>
      </c>
      <c r="I1342" s="11">
        <f>[1]!StoppingPower(Zb,Ab,B1342,Zt2_,ElossModel)/ft2_</f>
        <v>6.2599269599999996</v>
      </c>
      <c r="J1342" s="11">
        <f t="shared" si="205"/>
        <v>5.5369143437500004</v>
      </c>
      <c r="K1342" s="4">
        <f t="shared" si="206"/>
        <v>0.27680018567749981</v>
      </c>
      <c r="L1342" s="4">
        <f t="shared" si="202"/>
        <v>4.779010235359051E-3</v>
      </c>
      <c r="M1342" s="5">
        <f t="shared" si="207"/>
        <v>850.88219901300602</v>
      </c>
      <c r="N1342" s="5">
        <f t="shared" si="208"/>
        <v>67.957408588571596</v>
      </c>
    </row>
    <row r="1343" spans="1:14" x14ac:dyDescent="0.25">
      <c r="A1343" s="2">
        <f t="shared" si="203"/>
        <v>6705</v>
      </c>
      <c r="B1343" s="6">
        <f t="shared" si="209"/>
        <v>93.655095633533421</v>
      </c>
      <c r="C1343" s="4">
        <f>[1]!Energy2Beta(B1343)</f>
        <v>0.41757497905627505</v>
      </c>
      <c r="D1343" s="4">
        <f t="shared" si="201"/>
        <v>0.12518480297128071</v>
      </c>
      <c r="E1343" s="2">
        <f t="shared" si="210"/>
        <v>5</v>
      </c>
      <c r="F1343" s="9">
        <f t="shared" si="204"/>
        <v>0.62592401485640359</v>
      </c>
      <c r="G1343" s="9">
        <f>CompoundDensity*F1343/10</f>
        <v>4.9990673294536388E-2</v>
      </c>
      <c r="H1343" s="11">
        <f>[1]!StoppingPower(Zb,Ab,B1343,Zt1_,ElossModel)/ft1_</f>
        <v>5.2961003124999992</v>
      </c>
      <c r="I1343" s="11">
        <f>[1]!StoppingPower(Zb,Ab,B1343,Zt2_,ElossModel)/ft2_</f>
        <v>6.2601587999999992</v>
      </c>
      <c r="J1343" s="11">
        <f t="shared" si="205"/>
        <v>5.5371149343749995</v>
      </c>
      <c r="K1343" s="4">
        <f t="shared" si="206"/>
        <v>0.27680410367863889</v>
      </c>
      <c r="L1343" s="4">
        <f t="shared" si="202"/>
        <v>4.779077880427641E-3</v>
      </c>
      <c r="M1343" s="5">
        <f t="shared" si="207"/>
        <v>851.50812302786244</v>
      </c>
      <c r="N1343" s="5">
        <f t="shared" si="208"/>
        <v>68.007399261866126</v>
      </c>
    </row>
    <row r="1344" spans="1:14" x14ac:dyDescent="0.25">
      <c r="A1344" s="2">
        <f t="shared" si="203"/>
        <v>6710</v>
      </c>
      <c r="B1344" s="6">
        <f t="shared" si="209"/>
        <v>93.650316555652992</v>
      </c>
      <c r="C1344" s="4">
        <f>[1]!Energy2Beta(B1344)</f>
        <v>0.4175657614856369</v>
      </c>
      <c r="D1344" s="4">
        <f t="shared" si="201"/>
        <v>0.12518203963577909</v>
      </c>
      <c r="E1344" s="2">
        <f t="shared" si="210"/>
        <v>5</v>
      </c>
      <c r="F1344" s="9">
        <f t="shared" si="204"/>
        <v>0.62591019817889548</v>
      </c>
      <c r="G1344" s="9">
        <f>CompoundDensity*F1344/10</f>
        <v>4.9989569797953839E-2</v>
      </c>
      <c r="H1344" s="11">
        <f>[1]!StoppingPower(Zb,Ab,B1344,Zt1_,ElossModel)/ft1_</f>
        <v>5.296290486666666</v>
      </c>
      <c r="I1344" s="11">
        <f>[1]!StoppingPower(Zb,Ab,B1344,Zt2_,ElossModel)/ft2_</f>
        <v>6.2603906399999998</v>
      </c>
      <c r="J1344" s="11">
        <f t="shared" si="205"/>
        <v>5.5373155249999995</v>
      </c>
      <c r="K1344" s="4">
        <f t="shared" si="206"/>
        <v>0.2768080209302809</v>
      </c>
      <c r="L1344" s="4">
        <f t="shared" si="202"/>
        <v>4.7791455125560144E-3</v>
      </c>
      <c r="M1344" s="5">
        <f t="shared" si="207"/>
        <v>852.13403322604131</v>
      </c>
      <c r="N1344" s="5">
        <f t="shared" si="208"/>
        <v>68.057388831664085</v>
      </c>
    </row>
    <row r="1345" spans="1:14" x14ac:dyDescent="0.25">
      <c r="A1345" s="2">
        <f t="shared" si="203"/>
        <v>6715</v>
      </c>
      <c r="B1345" s="6">
        <f t="shared" si="209"/>
        <v>93.645537410140435</v>
      </c>
      <c r="C1345" s="4">
        <f>[1]!Energy2Beta(B1345)</f>
        <v>0.41755654345215126</v>
      </c>
      <c r="D1345" s="4">
        <f t="shared" si="201"/>
        <v>0.12517927616152041</v>
      </c>
      <c r="E1345" s="2">
        <f t="shared" si="210"/>
        <v>5</v>
      </c>
      <c r="F1345" s="9">
        <f t="shared" si="204"/>
        <v>0.62589638080760213</v>
      </c>
      <c r="G1345" s="9">
        <f>CompoundDensity*F1345/10</f>
        <v>4.9988466245960761E-2</v>
      </c>
      <c r="H1345" s="11">
        <f>[1]!StoppingPower(Zb,Ab,B1345,Zt1_,ElossModel)/ft1_</f>
        <v>5.2964806608333328</v>
      </c>
      <c r="I1345" s="11">
        <f>[1]!StoppingPower(Zb,Ab,B1345,Zt2_,ElossModel)/ft2_</f>
        <v>6.2606224800000003</v>
      </c>
      <c r="J1345" s="11">
        <f t="shared" si="205"/>
        <v>5.5375161156249995</v>
      </c>
      <c r="K1345" s="4">
        <f t="shared" si="206"/>
        <v>0.27681193743238403</v>
      </c>
      <c r="L1345" s="4">
        <f t="shared" si="202"/>
        <v>4.7792131317434504E-3</v>
      </c>
      <c r="M1345" s="5">
        <f t="shared" si="207"/>
        <v>852.75992960684891</v>
      </c>
      <c r="N1345" s="5">
        <f t="shared" si="208"/>
        <v>68.107377297910048</v>
      </c>
    </row>
    <row r="1346" spans="1:14" x14ac:dyDescent="0.25">
      <c r="A1346" s="2">
        <f t="shared" si="203"/>
        <v>6720</v>
      </c>
      <c r="B1346" s="6">
        <f t="shared" si="209"/>
        <v>93.640758197008694</v>
      </c>
      <c r="C1346" s="4">
        <f>[1]!Energy2Beta(B1346)</f>
        <v>0.41754732495580443</v>
      </c>
      <c r="D1346" s="4">
        <f t="shared" si="201"/>
        <v>0.12517651254850062</v>
      </c>
      <c r="E1346" s="2">
        <f t="shared" si="210"/>
        <v>5</v>
      </c>
      <c r="F1346" s="9">
        <f t="shared" si="204"/>
        <v>0.62588256274250309</v>
      </c>
      <c r="G1346" s="9">
        <f>CompoundDensity*F1346/10</f>
        <v>4.9987362638555494E-2</v>
      </c>
      <c r="H1346" s="11">
        <f>[1]!StoppingPower(Zb,Ab,B1346,Zt1_,ElossModel)/ft1_</f>
        <v>5.2966708350000005</v>
      </c>
      <c r="I1346" s="11">
        <f>[1]!StoppingPower(Zb,Ab,B1346,Zt2_,ElossModel)/ft2_</f>
        <v>6.26085432</v>
      </c>
      <c r="J1346" s="11">
        <f t="shared" si="205"/>
        <v>5.5377167062500003</v>
      </c>
      <c r="K1346" s="4">
        <f t="shared" si="206"/>
        <v>0.27681585318490587</v>
      </c>
      <c r="L1346" s="4">
        <f t="shared" si="202"/>
        <v>4.7792807379892169E-3</v>
      </c>
      <c r="M1346" s="5">
        <f t="shared" si="207"/>
        <v>853.38581216959142</v>
      </c>
      <c r="N1346" s="5">
        <f t="shared" si="208"/>
        <v>68.157364660548609</v>
      </c>
    </row>
    <row r="1347" spans="1:14" x14ac:dyDescent="0.25">
      <c r="A1347" s="2">
        <f t="shared" si="203"/>
        <v>6725</v>
      </c>
      <c r="B1347" s="6">
        <f t="shared" si="209"/>
        <v>93.635978916270702</v>
      </c>
      <c r="C1347" s="4">
        <f>[1]!Energy2Beta(B1347)</f>
        <v>0.41753810599658248</v>
      </c>
      <c r="D1347" s="4">
        <f t="shared" ref="D1347:D1410" si="211">+C1347*vc</f>
        <v>0.12517374879671547</v>
      </c>
      <c r="E1347" s="2">
        <f t="shared" si="210"/>
        <v>5</v>
      </c>
      <c r="F1347" s="9">
        <f t="shared" si="204"/>
        <v>0.62586874398357739</v>
      </c>
      <c r="G1347" s="9">
        <f>CompoundDensity*F1347/10</f>
        <v>4.9986258975736372E-2</v>
      </c>
      <c r="H1347" s="11">
        <f>[1]!StoppingPower(Zb,Ab,B1347,Zt1_,ElossModel)/ft1_</f>
        <v>5.2968710183333334</v>
      </c>
      <c r="I1347" s="11">
        <f>[1]!StoppingPower(Zb,Ab,B1347,Zt2_,ElossModel)/ft2_</f>
        <v>6.2610861600000005</v>
      </c>
      <c r="J1347" s="11">
        <f t="shared" si="205"/>
        <v>5.5379248037500002</v>
      </c>
      <c r="K1347" s="4">
        <f t="shared" si="206"/>
        <v>0.27682014342840155</v>
      </c>
      <c r="L1347" s="4">
        <f t="shared" ref="L1347:L1410" si="212">+K1347/Mb</f>
        <v>4.7793548098960977E-3</v>
      </c>
      <c r="M1347" s="5">
        <f t="shared" si="207"/>
        <v>854.01168091357499</v>
      </c>
      <c r="N1347" s="5">
        <f t="shared" si="208"/>
        <v>68.207350919524345</v>
      </c>
    </row>
    <row r="1348" spans="1:14" x14ac:dyDescent="0.25">
      <c r="A1348" s="2">
        <f t="shared" ref="A1348:A1411" si="213">+A1347+time_step</f>
        <v>6730</v>
      </c>
      <c r="B1348" s="6">
        <f t="shared" si="209"/>
        <v>93.631199561460804</v>
      </c>
      <c r="C1348" s="4">
        <f>[1]!Energy2Beta(B1348)</f>
        <v>0.41752888656197451</v>
      </c>
      <c r="D1348" s="4">
        <f t="shared" si="211"/>
        <v>0.12517098490241435</v>
      </c>
      <c r="E1348" s="2">
        <f t="shared" si="210"/>
        <v>5</v>
      </c>
      <c r="F1348" s="9">
        <f t="shared" ref="F1348:F1411" si="214">+E1348*D1348</f>
        <v>0.6258549245120717</v>
      </c>
      <c r="G1348" s="9">
        <f>CompoundDensity*F1348/10</f>
        <v>4.998515525600563E-2</v>
      </c>
      <c r="H1348" s="11">
        <f>[1]!StoppingPower(Zb,Ab,B1348,Zt1_,ElossModel)/ft1_</f>
        <v>5.2970611925000002</v>
      </c>
      <c r="I1348" s="11">
        <f>[1]!StoppingPower(Zb,Ab,B1348,Zt2_,ElossModel)/ft2_</f>
        <v>6.2613179999999993</v>
      </c>
      <c r="J1348" s="11">
        <f t="shared" ref="J1348:J1411" si="215">+H1348*Pt1_+I1348*Pt2_</f>
        <v>5.5381253943750002</v>
      </c>
      <c r="K1348" s="4">
        <f t="shared" ref="K1348:K1411" si="216">+J1348*G1348</f>
        <v>0.2768240576650618</v>
      </c>
      <c r="L1348" s="4">
        <f t="shared" si="212"/>
        <v>4.7794223899702117E-3</v>
      </c>
      <c r="M1348" s="5">
        <f t="shared" ref="M1348:M1411" si="217">+M1347+F1348</f>
        <v>854.63753583808705</v>
      </c>
      <c r="N1348" s="5">
        <f t="shared" ref="N1348:N1411" si="218">+N1347+G1348</f>
        <v>68.257336074780355</v>
      </c>
    </row>
    <row r="1349" spans="1:14" x14ac:dyDescent="0.25">
      <c r="A1349" s="2">
        <f t="shared" si="213"/>
        <v>6735</v>
      </c>
      <c r="B1349" s="6">
        <f t="shared" ref="B1349:B1412" si="219">+B1348-L1348</f>
        <v>93.626420139070831</v>
      </c>
      <c r="C1349" s="4">
        <f>[1]!Energy2Beta(B1349)</f>
        <v>0.41751966666446416</v>
      </c>
      <c r="D1349" s="4">
        <f t="shared" si="211"/>
        <v>0.12516822086933971</v>
      </c>
      <c r="E1349" s="2">
        <f t="shared" ref="E1349:E1412" si="220">+A1349-A1348</f>
        <v>5</v>
      </c>
      <c r="F1349" s="9">
        <f t="shared" si="214"/>
        <v>0.62584110434669848</v>
      </c>
      <c r="G1349" s="9">
        <f>CompoundDensity*F1349/10</f>
        <v>4.9984051480857765E-2</v>
      </c>
      <c r="H1349" s="11">
        <f>[1]!StoppingPower(Zb,Ab,B1349,Zt1_,ElossModel)/ft1_</f>
        <v>5.2972513666666661</v>
      </c>
      <c r="I1349" s="11">
        <f>[1]!StoppingPower(Zb,Ab,B1349,Zt2_,ElossModel)/ft2_</f>
        <v>6.2615498399999998</v>
      </c>
      <c r="J1349" s="11">
        <f t="shared" si="215"/>
        <v>5.5383259849999993</v>
      </c>
      <c r="K1349" s="4">
        <f t="shared" si="216"/>
        <v>0.27682797115201224</v>
      </c>
      <c r="L1349" s="4">
        <f t="shared" si="212"/>
        <v>4.7794899571004376E-3</v>
      </c>
      <c r="M1349" s="5">
        <f t="shared" si="217"/>
        <v>855.26337694243375</v>
      </c>
      <c r="N1349" s="5">
        <f t="shared" si="218"/>
        <v>68.307320126261217</v>
      </c>
    </row>
    <row r="1350" spans="1:14" x14ac:dyDescent="0.25">
      <c r="A1350" s="2">
        <f t="shared" si="213"/>
        <v>6740</v>
      </c>
      <c r="B1350" s="6">
        <f t="shared" si="219"/>
        <v>93.621640649113729</v>
      </c>
      <c r="C1350" s="4">
        <f>[1]!Energy2Beta(B1350)</f>
        <v>0.41751044630403811</v>
      </c>
      <c r="D1350" s="4">
        <f t="shared" si="211"/>
        <v>0.12516545669748758</v>
      </c>
      <c r="E1350" s="2">
        <f t="shared" si="220"/>
        <v>5</v>
      </c>
      <c r="F1350" s="9">
        <f t="shared" si="214"/>
        <v>0.62582728348743788</v>
      </c>
      <c r="G1350" s="9">
        <f>CompoundDensity*F1350/10</f>
        <v>4.9982947650291196E-2</v>
      </c>
      <c r="H1350" s="11">
        <f>[1]!StoppingPower(Zb,Ab,B1350,Zt1_,ElossModel)/ft1_</f>
        <v>5.2974415408333329</v>
      </c>
      <c r="I1350" s="11">
        <f>[1]!StoppingPower(Zb,Ab,B1350,Zt2_,ElossModel)/ft2_</f>
        <v>6.2617816799999995</v>
      </c>
      <c r="J1350" s="11">
        <f t="shared" si="215"/>
        <v>5.5385265756249993</v>
      </c>
      <c r="K1350" s="4">
        <f t="shared" si="216"/>
        <v>0.27683188388921087</v>
      </c>
      <c r="L1350" s="4">
        <f t="shared" si="212"/>
        <v>4.7795575112860485E-3</v>
      </c>
      <c r="M1350" s="5">
        <f t="shared" si="217"/>
        <v>855.88920422592116</v>
      </c>
      <c r="N1350" s="5">
        <f t="shared" si="218"/>
        <v>68.35730307391151</v>
      </c>
    </row>
    <row r="1351" spans="1:14" x14ac:dyDescent="0.25">
      <c r="A1351" s="2">
        <f t="shared" si="213"/>
        <v>6745</v>
      </c>
      <c r="B1351" s="6">
        <f t="shared" si="219"/>
        <v>93.616861091602445</v>
      </c>
      <c r="C1351" s="4">
        <f>[1]!Energy2Beta(B1351)</f>
        <v>0.41750122548068241</v>
      </c>
      <c r="D1351" s="4">
        <f t="shared" si="211"/>
        <v>0.12516269238685379</v>
      </c>
      <c r="E1351" s="2">
        <f t="shared" si="220"/>
        <v>5</v>
      </c>
      <c r="F1351" s="9">
        <f t="shared" si="214"/>
        <v>0.62581346193426901</v>
      </c>
      <c r="G1351" s="9">
        <f>CompoundDensity*F1351/10</f>
        <v>4.9981843764304264E-2</v>
      </c>
      <c r="H1351" s="11">
        <f>[1]!StoppingPower(Zb,Ab,B1351,Zt1_,ElossModel)/ft1_</f>
        <v>5.2976317149999996</v>
      </c>
      <c r="I1351" s="11">
        <f>[1]!StoppingPower(Zb,Ab,B1351,Zt2_,ElossModel)/ft2_</f>
        <v>6.26201352</v>
      </c>
      <c r="J1351" s="11">
        <f t="shared" si="215"/>
        <v>5.5387271662500002</v>
      </c>
      <c r="K1351" s="4">
        <f t="shared" si="216"/>
        <v>0.27683579587661522</v>
      </c>
      <c r="L1351" s="4">
        <f t="shared" si="212"/>
        <v>4.7796250525263123E-3</v>
      </c>
      <c r="M1351" s="5">
        <f t="shared" si="217"/>
        <v>856.51501768785545</v>
      </c>
      <c r="N1351" s="5">
        <f t="shared" si="218"/>
        <v>68.40728491767581</v>
      </c>
    </row>
    <row r="1352" spans="1:14" x14ac:dyDescent="0.25">
      <c r="A1352" s="2">
        <f t="shared" si="213"/>
        <v>6750</v>
      </c>
      <c r="B1352" s="6">
        <f t="shared" si="219"/>
        <v>93.612081466549924</v>
      </c>
      <c r="C1352" s="4">
        <f>[1]!Energy2Beta(B1352)</f>
        <v>0.41749200419438337</v>
      </c>
      <c r="D1352" s="4">
        <f t="shared" si="211"/>
        <v>0.12515992793743419</v>
      </c>
      <c r="E1352" s="2">
        <f t="shared" si="220"/>
        <v>5</v>
      </c>
      <c r="F1352" s="9">
        <f t="shared" si="214"/>
        <v>0.62579963968717101</v>
      </c>
      <c r="G1352" s="9">
        <f>CompoundDensity*F1352/10</f>
        <v>4.998073982289529E-2</v>
      </c>
      <c r="H1352" s="11">
        <f>[1]!StoppingPower(Zb,Ab,B1352,Zt1_,ElossModel)/ft1_</f>
        <v>5.2978218891666673</v>
      </c>
      <c r="I1352" s="11">
        <f>[1]!StoppingPower(Zb,Ab,B1352,Zt2_,ElossModel)/ft2_</f>
        <v>6.2622453600000005</v>
      </c>
      <c r="J1352" s="11">
        <f t="shared" si="215"/>
        <v>5.5389277568750011</v>
      </c>
      <c r="K1352" s="4">
        <f t="shared" si="216"/>
        <v>0.27683970711418243</v>
      </c>
      <c r="L1352" s="4">
        <f t="shared" si="212"/>
        <v>4.7796925808204892E-3</v>
      </c>
      <c r="M1352" s="5">
        <f t="shared" si="217"/>
        <v>857.14081732754266</v>
      </c>
      <c r="N1352" s="5">
        <f t="shared" si="218"/>
        <v>68.457265657498709</v>
      </c>
    </row>
    <row r="1353" spans="1:14" x14ac:dyDescent="0.25">
      <c r="A1353" s="2">
        <f t="shared" si="213"/>
        <v>6755</v>
      </c>
      <c r="B1353" s="6">
        <f t="shared" si="219"/>
        <v>93.607301773969098</v>
      </c>
      <c r="C1353" s="4">
        <f>[1]!Energy2Beta(B1353)</f>
        <v>0.41748278244512793</v>
      </c>
      <c r="D1353" s="4">
        <f t="shared" si="211"/>
        <v>0.12515716334922491</v>
      </c>
      <c r="E1353" s="2">
        <f t="shared" si="220"/>
        <v>5</v>
      </c>
      <c r="F1353" s="9">
        <f t="shared" si="214"/>
        <v>0.62578581674612455</v>
      </c>
      <c r="G1353" s="9">
        <f>CompoundDensity*F1353/10</f>
        <v>4.9979635826062727E-2</v>
      </c>
      <c r="H1353" s="11">
        <f>[1]!StoppingPower(Zb,Ab,B1353,Zt1_,ElossModel)/ft1_</f>
        <v>5.2980120633333332</v>
      </c>
      <c r="I1353" s="11">
        <f>[1]!StoppingPower(Zb,Ab,B1353,Zt2_,ElossModel)/ft2_</f>
        <v>6.2624771999999993</v>
      </c>
      <c r="J1353" s="11">
        <f t="shared" si="215"/>
        <v>5.5391283475000002</v>
      </c>
      <c r="K1353" s="4">
        <f t="shared" si="216"/>
        <v>0.27684361760187065</v>
      </c>
      <c r="L1353" s="4">
        <f t="shared" si="212"/>
        <v>4.7797600961678567E-3</v>
      </c>
      <c r="M1353" s="5">
        <f t="shared" si="217"/>
        <v>857.76660314428875</v>
      </c>
      <c r="N1353" s="5">
        <f t="shared" si="218"/>
        <v>68.507245293324772</v>
      </c>
    </row>
    <row r="1354" spans="1:14" x14ac:dyDescent="0.25">
      <c r="A1354" s="2">
        <f t="shared" si="213"/>
        <v>6760</v>
      </c>
      <c r="B1354" s="6">
        <f t="shared" si="219"/>
        <v>93.602522013872928</v>
      </c>
      <c r="C1354" s="4">
        <f>[1]!Energy2Beta(B1354)</f>
        <v>0.41747356023290233</v>
      </c>
      <c r="D1354" s="4">
        <f t="shared" si="211"/>
        <v>0.1251543986222218</v>
      </c>
      <c r="E1354" s="2">
        <f t="shared" si="220"/>
        <v>5</v>
      </c>
      <c r="F1354" s="9">
        <f t="shared" si="214"/>
        <v>0.62577199311110898</v>
      </c>
      <c r="G1354" s="9">
        <f>CompoundDensity*F1354/10</f>
        <v>4.9978531773804943E-2</v>
      </c>
      <c r="H1354" s="11">
        <f>[1]!StoppingPower(Zb,Ab,B1354,Zt1_,ElossModel)/ft1_</f>
        <v>5.2982022375</v>
      </c>
      <c r="I1354" s="11">
        <f>[1]!StoppingPower(Zb,Ab,B1354,Zt2_,ElossModel)/ft2_</f>
        <v>6.2627090399999998</v>
      </c>
      <c r="J1354" s="11">
        <f t="shared" si="215"/>
        <v>5.5393289381250002</v>
      </c>
      <c r="K1354" s="4">
        <f t="shared" si="216"/>
        <v>0.27684752733963752</v>
      </c>
      <c r="L1354" s="4">
        <f t="shared" si="212"/>
        <v>4.7798275985676819E-3</v>
      </c>
      <c r="M1354" s="5">
        <f t="shared" si="217"/>
        <v>858.39237513739988</v>
      </c>
      <c r="N1354" s="5">
        <f t="shared" si="218"/>
        <v>68.557223825098575</v>
      </c>
    </row>
    <row r="1355" spans="1:14" x14ac:dyDescent="0.25">
      <c r="A1355" s="2">
        <f t="shared" si="213"/>
        <v>6765</v>
      </c>
      <c r="B1355" s="6">
        <f t="shared" si="219"/>
        <v>93.59774218627436</v>
      </c>
      <c r="C1355" s="4">
        <f>[1]!Energy2Beta(B1355)</f>
        <v>0.41746433755769308</v>
      </c>
      <c r="D1355" s="4">
        <f t="shared" si="211"/>
        <v>0.1251516337564208</v>
      </c>
      <c r="E1355" s="2">
        <f t="shared" si="220"/>
        <v>5</v>
      </c>
      <c r="F1355" s="9">
        <f t="shared" si="214"/>
        <v>0.625758168782104</v>
      </c>
      <c r="G1355" s="9">
        <f>CompoundDensity*F1355/10</f>
        <v>4.9977427666120303E-2</v>
      </c>
      <c r="H1355" s="11">
        <f>[1]!StoppingPower(Zb,Ab,B1355,Zt1_,ElossModel)/ft1_</f>
        <v>5.2983924116666667</v>
      </c>
      <c r="I1355" s="11">
        <f>[1]!StoppingPower(Zb,Ab,B1355,Zt2_,ElossModel)/ft2_</f>
        <v>6.2629408799999995</v>
      </c>
      <c r="J1355" s="11">
        <f t="shared" si="215"/>
        <v>5.5395295287500002</v>
      </c>
      <c r="K1355" s="4">
        <f t="shared" si="216"/>
        <v>0.27685143632744064</v>
      </c>
      <c r="L1355" s="4">
        <f t="shared" si="212"/>
        <v>4.7798950880192344E-3</v>
      </c>
      <c r="M1355" s="5">
        <f t="shared" si="217"/>
        <v>859.01813330618199</v>
      </c>
      <c r="N1355" s="5">
        <f t="shared" si="218"/>
        <v>68.607201252764696</v>
      </c>
    </row>
    <row r="1356" spans="1:14" x14ac:dyDescent="0.25">
      <c r="A1356" s="2">
        <f t="shared" si="213"/>
        <v>6770</v>
      </c>
      <c r="B1356" s="6">
        <f t="shared" si="219"/>
        <v>93.592962291186339</v>
      </c>
      <c r="C1356" s="4">
        <f>[1]!Energy2Beta(B1356)</f>
        <v>0.41745511441948602</v>
      </c>
      <c r="D1356" s="4">
        <f t="shared" si="211"/>
        <v>0.12514886875181772</v>
      </c>
      <c r="E1356" s="2">
        <f t="shared" si="220"/>
        <v>5</v>
      </c>
      <c r="F1356" s="9">
        <f t="shared" si="214"/>
        <v>0.62574434375908861</v>
      </c>
      <c r="G1356" s="9">
        <f>CompoundDensity*F1356/10</f>
        <v>4.9976323503007132E-2</v>
      </c>
      <c r="H1356" s="11">
        <f>[1]!StoppingPower(Zb,Ab,B1356,Zt1_,ElossModel)/ft1_</f>
        <v>5.2985925949999997</v>
      </c>
      <c r="I1356" s="11">
        <f>[1]!StoppingPower(Zb,Ab,B1356,Zt2_,ElossModel)/ft2_</f>
        <v>6.26317272</v>
      </c>
      <c r="J1356" s="11">
        <f t="shared" si="215"/>
        <v>5.53973762625</v>
      </c>
      <c r="K1356" s="4">
        <f t="shared" si="216"/>
        <v>0.27685571973125084</v>
      </c>
      <c r="L1356" s="4">
        <f t="shared" si="212"/>
        <v>4.7799690418375857E-3</v>
      </c>
      <c r="M1356" s="5">
        <f t="shared" si="217"/>
        <v>859.64387764994103</v>
      </c>
      <c r="N1356" s="5">
        <f t="shared" si="218"/>
        <v>68.657177576267699</v>
      </c>
    </row>
    <row r="1357" spans="1:14" x14ac:dyDescent="0.25">
      <c r="A1357" s="2">
        <f t="shared" si="213"/>
        <v>6775</v>
      </c>
      <c r="B1357" s="6">
        <f t="shared" si="219"/>
        <v>93.588182322144505</v>
      </c>
      <c r="C1357" s="4">
        <f>[1]!Energy2Beta(B1357)</f>
        <v>0.41744589080576927</v>
      </c>
      <c r="D1357" s="4">
        <f t="shared" si="211"/>
        <v>0.12514610360466158</v>
      </c>
      <c r="E1357" s="2">
        <f t="shared" si="220"/>
        <v>5</v>
      </c>
      <c r="F1357" s="9">
        <f t="shared" si="214"/>
        <v>0.62573051802330792</v>
      </c>
      <c r="G1357" s="9">
        <f>CompoundDensity*F1357/10</f>
        <v>4.9975219282967533E-2</v>
      </c>
      <c r="H1357" s="11">
        <f>[1]!StoppingPower(Zb,Ab,B1357,Zt1_,ElossModel)/ft1_</f>
        <v>5.2987827691666665</v>
      </c>
      <c r="I1357" s="11">
        <f>[1]!StoppingPower(Zb,Ab,B1357,Zt2_,ElossModel)/ft2_</f>
        <v>6.2634045600000006</v>
      </c>
      <c r="J1357" s="11">
        <f t="shared" si="215"/>
        <v>5.539938216875</v>
      </c>
      <c r="K1357" s="4">
        <f t="shared" si="216"/>
        <v>0.27685962720242024</v>
      </c>
      <c r="L1357" s="4">
        <f t="shared" si="212"/>
        <v>4.7800365051041552E-3</v>
      </c>
      <c r="M1357" s="5">
        <f t="shared" si="217"/>
        <v>860.26960816796429</v>
      </c>
      <c r="N1357" s="5">
        <f t="shared" si="218"/>
        <v>68.70715279555067</v>
      </c>
    </row>
    <row r="1358" spans="1:14" x14ac:dyDescent="0.25">
      <c r="A1358" s="2">
        <f t="shared" si="213"/>
        <v>6780</v>
      </c>
      <c r="B1358" s="6">
        <f t="shared" si="219"/>
        <v>93.583402285639394</v>
      </c>
      <c r="C1358" s="4">
        <f>[1]!Energy2Beta(B1358)</f>
        <v>0.41743666672902735</v>
      </c>
      <c r="D1358" s="4">
        <f t="shared" si="211"/>
        <v>0.12514333831869512</v>
      </c>
      <c r="E1358" s="2">
        <f t="shared" si="220"/>
        <v>5</v>
      </c>
      <c r="F1358" s="9">
        <f t="shared" si="214"/>
        <v>0.62571669159347554</v>
      </c>
      <c r="G1358" s="9">
        <f>CompoundDensity*F1358/10</f>
        <v>4.9974115007496114E-2</v>
      </c>
      <c r="H1358" s="11">
        <f>[1]!StoppingPower(Zb,Ab,B1358,Zt1_,ElossModel)/ft1_</f>
        <v>5.2989729433333332</v>
      </c>
      <c r="I1358" s="11">
        <f>[1]!StoppingPower(Zb,Ab,B1358,Zt2_,ElossModel)/ft2_</f>
        <v>6.2636363999999993</v>
      </c>
      <c r="J1358" s="11">
        <f t="shared" si="215"/>
        <v>5.5401388075</v>
      </c>
      <c r="K1358" s="4">
        <f t="shared" si="216"/>
        <v>0.27686353392349738</v>
      </c>
      <c r="L1358" s="4">
        <f t="shared" si="212"/>
        <v>4.7801039554202333E-3</v>
      </c>
      <c r="M1358" s="5">
        <f t="shared" si="217"/>
        <v>860.89532485955772</v>
      </c>
      <c r="N1358" s="5">
        <f t="shared" si="218"/>
        <v>68.757126910558171</v>
      </c>
    </row>
    <row r="1359" spans="1:14" x14ac:dyDescent="0.25">
      <c r="A1359" s="2">
        <f t="shared" si="213"/>
        <v>6785</v>
      </c>
      <c r="B1359" s="6">
        <f t="shared" si="219"/>
        <v>93.578622181683969</v>
      </c>
      <c r="C1359" s="4">
        <f>[1]!Energy2Beta(B1359)</f>
        <v>0.41742744218924727</v>
      </c>
      <c r="D1359" s="4">
        <f t="shared" si="211"/>
        <v>0.12514057289391445</v>
      </c>
      <c r="E1359" s="2">
        <f t="shared" si="220"/>
        <v>5</v>
      </c>
      <c r="F1359" s="9">
        <f t="shared" si="214"/>
        <v>0.62570286446957224</v>
      </c>
      <c r="G1359" s="9">
        <f>CompoundDensity*F1359/10</f>
        <v>4.9973010676591323E-2</v>
      </c>
      <c r="H1359" s="11">
        <f>[1]!StoppingPower(Zb,Ab,B1359,Zt1_,ElossModel)/ft1_</f>
        <v>5.2991631175</v>
      </c>
      <c r="I1359" s="11">
        <f>[1]!StoppingPower(Zb,Ab,B1359,Zt2_,ElossModel)/ft2_</f>
        <v>6.2638682399999999</v>
      </c>
      <c r="J1359" s="11">
        <f t="shared" si="215"/>
        <v>5.540339398125</v>
      </c>
      <c r="K1359" s="4">
        <f t="shared" si="216"/>
        <v>0.27686743989444018</v>
      </c>
      <c r="L1359" s="4">
        <f t="shared" si="212"/>
        <v>4.7801713927850924E-3</v>
      </c>
      <c r="M1359" s="5">
        <f t="shared" si="217"/>
        <v>861.52102772402725</v>
      </c>
      <c r="N1359" s="5">
        <f t="shared" si="218"/>
        <v>68.807099921234766</v>
      </c>
    </row>
    <row r="1360" spans="1:14" x14ac:dyDescent="0.25">
      <c r="A1360" s="2">
        <f t="shared" si="213"/>
        <v>6790</v>
      </c>
      <c r="B1360" s="6">
        <f t="shared" si="219"/>
        <v>93.573842010291187</v>
      </c>
      <c r="C1360" s="4">
        <f>[1]!Energy2Beta(B1360)</f>
        <v>0.41741821718641481</v>
      </c>
      <c r="D1360" s="4">
        <f t="shared" si="211"/>
        <v>0.12513780733031529</v>
      </c>
      <c r="E1360" s="2">
        <f t="shared" si="220"/>
        <v>5</v>
      </c>
      <c r="F1360" s="9">
        <f t="shared" si="214"/>
        <v>0.62568903665157649</v>
      </c>
      <c r="G1360" s="9">
        <f>CompoundDensity*F1360/10</f>
        <v>4.9971906290251458E-2</v>
      </c>
      <c r="H1360" s="11">
        <f>[1]!StoppingPower(Zb,Ab,B1360,Zt1_,ElossModel)/ft1_</f>
        <v>5.2993532916666668</v>
      </c>
      <c r="I1360" s="11">
        <f>[1]!StoppingPower(Zb,Ab,B1360,Zt2_,ElossModel)/ft2_</f>
        <v>6.2641000799999995</v>
      </c>
      <c r="J1360" s="11">
        <f t="shared" si="215"/>
        <v>5.54053998875</v>
      </c>
      <c r="K1360" s="4">
        <f t="shared" si="216"/>
        <v>0.27687134511520589</v>
      </c>
      <c r="L1360" s="4">
        <f t="shared" si="212"/>
        <v>4.7802388171979951E-3</v>
      </c>
      <c r="M1360" s="5">
        <f t="shared" si="217"/>
        <v>862.14671676067883</v>
      </c>
      <c r="N1360" s="5">
        <f t="shared" si="218"/>
        <v>68.857071827525019</v>
      </c>
    </row>
    <row r="1361" spans="1:14" x14ac:dyDescent="0.25">
      <c r="A1361" s="2">
        <f t="shared" si="213"/>
        <v>6795</v>
      </c>
      <c r="B1361" s="6">
        <f t="shared" si="219"/>
        <v>93.569061771473983</v>
      </c>
      <c r="C1361" s="4">
        <f>[1]!Energy2Beta(B1361)</f>
        <v>0.41740899172051688</v>
      </c>
      <c r="D1361" s="4">
        <f t="shared" si="211"/>
        <v>0.12513504162789377</v>
      </c>
      <c r="E1361" s="2">
        <f t="shared" si="220"/>
        <v>5</v>
      </c>
      <c r="F1361" s="9">
        <f t="shared" si="214"/>
        <v>0.62567520813946886</v>
      </c>
      <c r="G1361" s="9">
        <f>CompoundDensity*F1361/10</f>
        <v>4.9970801848474959E-2</v>
      </c>
      <c r="H1361" s="11">
        <f>[1]!StoppingPower(Zb,Ab,B1361,Zt1_,ElossModel)/ft1_</f>
        <v>5.2995434658333336</v>
      </c>
      <c r="I1361" s="11">
        <f>[1]!StoppingPower(Zb,Ab,B1361,Zt2_,ElossModel)/ft2_</f>
        <v>6.2643369599999996</v>
      </c>
      <c r="J1361" s="11">
        <f t="shared" si="215"/>
        <v>5.5407418393750003</v>
      </c>
      <c r="K1361" s="4">
        <f t="shared" si="216"/>
        <v>0.2768753125489628</v>
      </c>
      <c r="L1361" s="4">
        <f t="shared" si="212"/>
        <v>4.7803073157305599E-3</v>
      </c>
      <c r="M1361" s="5">
        <f t="shared" si="217"/>
        <v>862.77239196881828</v>
      </c>
      <c r="N1361" s="5">
        <f t="shared" si="218"/>
        <v>68.907042629373493</v>
      </c>
    </row>
    <row r="1362" spans="1:14" x14ac:dyDescent="0.25">
      <c r="A1362" s="2">
        <f t="shared" si="213"/>
        <v>6800</v>
      </c>
      <c r="B1362" s="6">
        <f t="shared" si="219"/>
        <v>93.564281464158256</v>
      </c>
      <c r="C1362" s="4">
        <f>[1]!Energy2Beta(B1362)</f>
        <v>0.41739976578944199</v>
      </c>
      <c r="D1362" s="4">
        <f t="shared" si="211"/>
        <v>0.12513227578601682</v>
      </c>
      <c r="E1362" s="2">
        <f t="shared" si="220"/>
        <v>5</v>
      </c>
      <c r="F1362" s="9">
        <f t="shared" si="214"/>
        <v>0.62566137893008411</v>
      </c>
      <c r="G1362" s="9">
        <f>CompoundDensity*F1362/10</f>
        <v>4.9969697351009028E-2</v>
      </c>
      <c r="H1362" s="11">
        <f>[1]!StoppingPower(Zb,Ab,B1362,Zt1_,ElossModel)/ft1_</f>
        <v>5.2997336400000004</v>
      </c>
      <c r="I1362" s="11">
        <f>[1]!StoppingPower(Zb,Ab,B1362,Zt2_,ElossModel)/ft2_</f>
        <v>6.2645688000000002</v>
      </c>
      <c r="J1362" s="11">
        <f t="shared" si="215"/>
        <v>5.5409424300000003</v>
      </c>
      <c r="K1362" s="4">
        <f t="shared" si="216"/>
        <v>0.27687921626646456</v>
      </c>
      <c r="L1362" s="4">
        <f t="shared" si="212"/>
        <v>4.7803747141893114E-3</v>
      </c>
      <c r="M1362" s="5">
        <f t="shared" si="217"/>
        <v>863.39805334774837</v>
      </c>
      <c r="N1362" s="5">
        <f t="shared" si="218"/>
        <v>68.957012326724495</v>
      </c>
    </row>
    <row r="1363" spans="1:14" x14ac:dyDescent="0.25">
      <c r="A1363" s="2">
        <f t="shared" si="213"/>
        <v>6805</v>
      </c>
      <c r="B1363" s="6">
        <f t="shared" si="219"/>
        <v>93.559501089444069</v>
      </c>
      <c r="C1363" s="4">
        <f>[1]!Energy2Beta(B1363)</f>
        <v>0.41739053939527426</v>
      </c>
      <c r="D1363" s="4">
        <f t="shared" si="211"/>
        <v>0.12512950980530926</v>
      </c>
      <c r="E1363" s="2">
        <f t="shared" si="220"/>
        <v>5</v>
      </c>
      <c r="F1363" s="9">
        <f t="shared" si="214"/>
        <v>0.62564754902654629</v>
      </c>
      <c r="G1363" s="9">
        <f>CompoundDensity*F1363/10</f>
        <v>4.9968592798103173E-2</v>
      </c>
      <c r="H1363" s="11">
        <f>[1]!StoppingPower(Zb,Ab,B1363,Zt1_,ElossModel)/ft1_</f>
        <v>5.2999238141666662</v>
      </c>
      <c r="I1363" s="11">
        <f>[1]!StoppingPower(Zb,Ab,B1363,Zt2_,ElossModel)/ft2_</f>
        <v>6.2648006399999998</v>
      </c>
      <c r="J1363" s="11">
        <f t="shared" si="215"/>
        <v>5.5411430206249994</v>
      </c>
      <c r="K1363" s="4">
        <f t="shared" si="216"/>
        <v>0.27688311923366199</v>
      </c>
      <c r="L1363" s="4">
        <f t="shared" si="212"/>
        <v>4.7804420996939096E-3</v>
      </c>
      <c r="M1363" s="5">
        <f t="shared" si="217"/>
        <v>864.02370089677493</v>
      </c>
      <c r="N1363" s="5">
        <f t="shared" si="218"/>
        <v>69.006980919522604</v>
      </c>
    </row>
    <row r="1364" spans="1:14" x14ac:dyDescent="0.25">
      <c r="A1364" s="2">
        <f t="shared" si="213"/>
        <v>6810</v>
      </c>
      <c r="B1364" s="6">
        <f t="shared" si="219"/>
        <v>93.554720647344382</v>
      </c>
      <c r="C1364" s="4">
        <f>[1]!Energy2Beta(B1364)</f>
        <v>0.41738131253799987</v>
      </c>
      <c r="D1364" s="4">
        <f t="shared" si="211"/>
        <v>0.12512674368576698</v>
      </c>
      <c r="E1364" s="2">
        <f t="shared" si="220"/>
        <v>5</v>
      </c>
      <c r="F1364" s="9">
        <f t="shared" si="214"/>
        <v>0.62563371842883497</v>
      </c>
      <c r="G1364" s="9">
        <f>CompoundDensity*F1364/10</f>
        <v>4.9967488189755757E-2</v>
      </c>
      <c r="H1364" s="11">
        <f>[1]!StoppingPower(Zb,Ab,B1364,Zt1_,ElossModel)/ft1_</f>
        <v>5.3001239975000001</v>
      </c>
      <c r="I1364" s="11">
        <f>[1]!StoppingPower(Zb,Ab,B1364,Zt2_,ElossModel)/ft2_</f>
        <v>6.2650324799999995</v>
      </c>
      <c r="J1364" s="11">
        <f t="shared" si="215"/>
        <v>5.5413511181250001</v>
      </c>
      <c r="K1364" s="4">
        <f t="shared" si="216"/>
        <v>0.27688739655020078</v>
      </c>
      <c r="L1364" s="4">
        <f t="shared" si="212"/>
        <v>4.7805159484143097E-3</v>
      </c>
      <c r="M1364" s="5">
        <f t="shared" si="217"/>
        <v>864.64933461520377</v>
      </c>
      <c r="N1364" s="5">
        <f t="shared" si="218"/>
        <v>69.056948407712355</v>
      </c>
    </row>
    <row r="1365" spans="1:14" x14ac:dyDescent="0.25">
      <c r="A1365" s="2">
        <f t="shared" si="213"/>
        <v>6815</v>
      </c>
      <c r="B1365" s="6">
        <f t="shared" si="219"/>
        <v>93.549940131395971</v>
      </c>
      <c r="C1365" s="4">
        <f>[1]!Energy2Beta(B1365)</f>
        <v>0.41737208520510533</v>
      </c>
      <c r="D1365" s="4">
        <f t="shared" si="211"/>
        <v>0.12512397742363854</v>
      </c>
      <c r="E1365" s="2">
        <f t="shared" si="220"/>
        <v>5</v>
      </c>
      <c r="F1365" s="9">
        <f t="shared" si="214"/>
        <v>0.62561988711819272</v>
      </c>
      <c r="G1365" s="9">
        <f>CompoundDensity*F1365/10</f>
        <v>4.9966383524468701E-2</v>
      </c>
      <c r="H1365" s="11">
        <f>[1]!StoppingPower(Zb,Ab,B1365,Zt1_,ElossModel)/ft1_</f>
        <v>5.3003141716666669</v>
      </c>
      <c r="I1365" s="11">
        <f>[1]!StoppingPower(Zb,Ab,B1365,Zt2_,ElossModel)/ft2_</f>
        <v>6.26526432</v>
      </c>
      <c r="J1365" s="11">
        <f t="shared" si="215"/>
        <v>5.5415517087500001</v>
      </c>
      <c r="K1365" s="4">
        <f t="shared" si="216"/>
        <v>0.27689129800007739</v>
      </c>
      <c r="L1365" s="4">
        <f t="shared" si="212"/>
        <v>4.7805833077220619E-3</v>
      </c>
      <c r="M1365" s="5">
        <f t="shared" si="217"/>
        <v>865.27495450232198</v>
      </c>
      <c r="N1365" s="5">
        <f t="shared" si="218"/>
        <v>69.106914791236818</v>
      </c>
    </row>
    <row r="1366" spans="1:14" x14ac:dyDescent="0.25">
      <c r="A1366" s="2">
        <f t="shared" si="213"/>
        <v>6820</v>
      </c>
      <c r="B1366" s="6">
        <f t="shared" si="219"/>
        <v>93.54515954808825</v>
      </c>
      <c r="C1366" s="4">
        <f>[1]!Energy2Beta(B1366)</f>
        <v>0.4173628574090768</v>
      </c>
      <c r="D1366" s="4">
        <f t="shared" si="211"/>
        <v>0.12512121102266713</v>
      </c>
      <c r="E1366" s="2">
        <f t="shared" si="220"/>
        <v>5</v>
      </c>
      <c r="F1366" s="9">
        <f t="shared" si="214"/>
        <v>0.62560605511333567</v>
      </c>
      <c r="G1366" s="9">
        <f>CompoundDensity*F1366/10</f>
        <v>4.996527880373678E-2</v>
      </c>
      <c r="H1366" s="11">
        <f>[1]!StoppingPower(Zb,Ab,B1366,Zt1_,ElossModel)/ft1_</f>
        <v>5.3005043458333336</v>
      </c>
      <c r="I1366" s="11">
        <f>[1]!StoppingPower(Zb,Ab,B1366,Zt2_,ElossModel)/ft2_</f>
        <v>6.2654961599999996</v>
      </c>
      <c r="J1366" s="11">
        <f t="shared" si="215"/>
        <v>5.5417522993750001</v>
      </c>
      <c r="K1366" s="4">
        <f t="shared" si="216"/>
        <v>0.27689519869952128</v>
      </c>
      <c r="L1366" s="4">
        <f t="shared" si="212"/>
        <v>4.7806506540734447E-3</v>
      </c>
      <c r="M1366" s="5">
        <f t="shared" si="217"/>
        <v>865.90056055743526</v>
      </c>
      <c r="N1366" s="5">
        <f t="shared" si="218"/>
        <v>69.156880070040557</v>
      </c>
    </row>
    <row r="1367" spans="1:14" x14ac:dyDescent="0.25">
      <c r="A1367" s="2">
        <f t="shared" si="213"/>
        <v>6825</v>
      </c>
      <c r="B1367" s="6">
        <f t="shared" si="219"/>
        <v>93.540378897434181</v>
      </c>
      <c r="C1367" s="4">
        <f>[1]!Energy2Beta(B1367)</f>
        <v>0.41735362914990082</v>
      </c>
      <c r="D1367" s="4">
        <f t="shared" si="211"/>
        <v>0.12511844448284876</v>
      </c>
      <c r="E1367" s="2">
        <f t="shared" si="220"/>
        <v>5</v>
      </c>
      <c r="F1367" s="9">
        <f t="shared" si="214"/>
        <v>0.62559222241424384</v>
      </c>
      <c r="G1367" s="9">
        <f>CompoundDensity*F1367/10</f>
        <v>4.9964174027558414E-2</v>
      </c>
      <c r="H1367" s="11">
        <f>[1]!StoppingPower(Zb,Ab,B1367,Zt1_,ElossModel)/ft1_</f>
        <v>5.3006945200000004</v>
      </c>
      <c r="I1367" s="11">
        <f>[1]!StoppingPower(Zb,Ab,B1367,Zt2_,ElossModel)/ft2_</f>
        <v>6.2657280000000002</v>
      </c>
      <c r="J1367" s="11">
        <f t="shared" si="215"/>
        <v>5.5419528900000001</v>
      </c>
      <c r="K1367" s="4">
        <f t="shared" si="216"/>
        <v>0.27689909864849027</v>
      </c>
      <c r="L1367" s="4">
        <f t="shared" si="212"/>
        <v>4.7807179874677294E-3</v>
      </c>
      <c r="M1367" s="5">
        <f t="shared" si="217"/>
        <v>866.52615277984955</v>
      </c>
      <c r="N1367" s="5">
        <f t="shared" si="218"/>
        <v>69.206844244068122</v>
      </c>
    </row>
    <row r="1368" spans="1:14" x14ac:dyDescent="0.25">
      <c r="A1368" s="2">
        <f t="shared" si="213"/>
        <v>6830</v>
      </c>
      <c r="B1368" s="6">
        <f t="shared" si="219"/>
        <v>93.535598179446708</v>
      </c>
      <c r="C1368" s="4">
        <f>[1]!Energy2Beta(B1368)</f>
        <v>0.41734440042756354</v>
      </c>
      <c r="D1368" s="4">
        <f t="shared" si="211"/>
        <v>0.12511567780417929</v>
      </c>
      <c r="E1368" s="2">
        <f t="shared" si="220"/>
        <v>5</v>
      </c>
      <c r="F1368" s="9">
        <f t="shared" si="214"/>
        <v>0.62557838902089646</v>
      </c>
      <c r="G1368" s="9">
        <f>CompoundDensity*F1368/10</f>
        <v>4.9963069195931936E-2</v>
      </c>
      <c r="H1368" s="11">
        <f>[1]!StoppingPower(Zb,Ab,B1368,Zt1_,ElossModel)/ft1_</f>
        <v>5.3008846941666663</v>
      </c>
      <c r="I1368" s="11">
        <f>[1]!StoppingPower(Zb,Ab,B1368,Zt2_,ElossModel)/ft2_</f>
        <v>6.2659598399999998</v>
      </c>
      <c r="J1368" s="11">
        <f t="shared" si="215"/>
        <v>5.5421534806250001</v>
      </c>
      <c r="K1368" s="4">
        <f t="shared" si="216"/>
        <v>0.27690299784694189</v>
      </c>
      <c r="L1368" s="4">
        <f t="shared" si="212"/>
        <v>4.7807853079041814E-3</v>
      </c>
      <c r="M1368" s="5">
        <f t="shared" si="217"/>
        <v>867.15173116887047</v>
      </c>
      <c r="N1368" s="5">
        <f t="shared" si="218"/>
        <v>69.256807313264048</v>
      </c>
    </row>
    <row r="1369" spans="1:14" x14ac:dyDescent="0.25">
      <c r="A1369" s="2">
        <f t="shared" si="213"/>
        <v>6835</v>
      </c>
      <c r="B1369" s="6">
        <f t="shared" si="219"/>
        <v>93.530817394138808</v>
      </c>
      <c r="C1369" s="4">
        <f>[1]!Energy2Beta(B1369)</f>
        <v>0.41733517124205199</v>
      </c>
      <c r="D1369" s="4">
        <f t="shared" si="211"/>
        <v>0.12511291098665478</v>
      </c>
      <c r="E1369" s="2">
        <f t="shared" si="220"/>
        <v>5</v>
      </c>
      <c r="F1369" s="9">
        <f t="shared" si="214"/>
        <v>0.6255645549332739</v>
      </c>
      <c r="G1369" s="9">
        <f>CompoundDensity*F1369/10</f>
        <v>4.9961964308855786E-2</v>
      </c>
      <c r="H1369" s="11">
        <f>[1]!StoppingPower(Zb,Ab,B1369,Zt1_,ElossModel)/ft1_</f>
        <v>5.3010748683333331</v>
      </c>
      <c r="I1369" s="11">
        <f>[1]!StoppingPower(Zb,Ab,B1369,Zt2_,ElossModel)/ft2_</f>
        <v>6.2661967199999999</v>
      </c>
      <c r="J1369" s="11">
        <f t="shared" si="215"/>
        <v>5.5423553312499996</v>
      </c>
      <c r="K1369" s="4">
        <f t="shared" si="216"/>
        <v>0.27690695924690906</v>
      </c>
      <c r="L1369" s="4">
        <f t="shared" si="212"/>
        <v>4.7808537022621667E-3</v>
      </c>
      <c r="M1369" s="5">
        <f t="shared" si="217"/>
        <v>867.77729572380372</v>
      </c>
      <c r="N1369" s="5">
        <f t="shared" si="218"/>
        <v>69.306769277572897</v>
      </c>
    </row>
    <row r="1370" spans="1:14" x14ac:dyDescent="0.25">
      <c r="A1370" s="2">
        <f t="shared" si="213"/>
        <v>6840</v>
      </c>
      <c r="B1370" s="6">
        <f t="shared" si="219"/>
        <v>93.52603654043655</v>
      </c>
      <c r="C1370" s="4">
        <f>[1]!Energy2Beta(B1370)</f>
        <v>0.41732594159125386</v>
      </c>
      <c r="D1370" s="4">
        <f t="shared" si="211"/>
        <v>0.12511014402964199</v>
      </c>
      <c r="E1370" s="2">
        <f t="shared" si="220"/>
        <v>5</v>
      </c>
      <c r="F1370" s="9">
        <f t="shared" si="214"/>
        <v>0.62555072014821</v>
      </c>
      <c r="G1370" s="9">
        <f>CompoundDensity*F1370/10</f>
        <v>4.9960859366077089E-2</v>
      </c>
      <c r="H1370" s="11">
        <f>[1]!StoppingPower(Zb,Ab,B1370,Zt1_,ElossModel)/ft1_</f>
        <v>5.3012650424999999</v>
      </c>
      <c r="I1370" s="11">
        <f>[1]!StoppingPower(Zb,Ab,B1370,Zt2_,ElossModel)/ft2_</f>
        <v>6.2664285599999996</v>
      </c>
      <c r="J1370" s="11">
        <f t="shared" si="215"/>
        <v>5.5425559218749996</v>
      </c>
      <c r="K1370" s="4">
        <f t="shared" si="216"/>
        <v>0.2769108569414146</v>
      </c>
      <c r="L1370" s="4">
        <f t="shared" si="212"/>
        <v>4.7809209967326913E-3</v>
      </c>
      <c r="M1370" s="5">
        <f t="shared" si="217"/>
        <v>868.40284644395194</v>
      </c>
      <c r="N1370" s="5">
        <f t="shared" si="218"/>
        <v>69.356730136938978</v>
      </c>
    </row>
    <row r="1371" spans="1:14" x14ac:dyDescent="0.25">
      <c r="A1371" s="2">
        <f t="shared" si="213"/>
        <v>6845</v>
      </c>
      <c r="B1371" s="6">
        <f t="shared" si="219"/>
        <v>93.521255619439813</v>
      </c>
      <c r="C1371" s="4">
        <f>[1]!Energy2Beta(B1371)</f>
        <v>0.41731671147725369</v>
      </c>
      <c r="D1371" s="4">
        <f t="shared" si="211"/>
        <v>0.12510737693376589</v>
      </c>
      <c r="E1371" s="2">
        <f t="shared" si="220"/>
        <v>5</v>
      </c>
      <c r="F1371" s="9">
        <f t="shared" si="214"/>
        <v>0.6255368846688294</v>
      </c>
      <c r="G1371" s="9">
        <f>CompoundDensity*F1371/10</f>
        <v>4.9959754367845402E-2</v>
      </c>
      <c r="H1371" s="11">
        <f>[1]!StoppingPower(Zb,Ab,B1371,Zt1_,ElossModel)/ft1_</f>
        <v>5.3014652258333337</v>
      </c>
      <c r="I1371" s="11">
        <f>[1]!StoppingPower(Zb,Ab,B1371,Zt2_,ElossModel)/ft2_</f>
        <v>6.2666603999999992</v>
      </c>
      <c r="J1371" s="11">
        <f t="shared" si="215"/>
        <v>5.5427640193750003</v>
      </c>
      <c r="K1371" s="4">
        <f t="shared" si="216"/>
        <v>0.27691512892690651</v>
      </c>
      <c r="L1371" s="4">
        <f t="shared" si="212"/>
        <v>4.780994753411507E-3</v>
      </c>
      <c r="M1371" s="5">
        <f t="shared" si="217"/>
        <v>869.02838332862075</v>
      </c>
      <c r="N1371" s="5">
        <f t="shared" si="218"/>
        <v>69.406689891306826</v>
      </c>
    </row>
    <row r="1372" spans="1:14" x14ac:dyDescent="0.25">
      <c r="A1372" s="2">
        <f t="shared" si="213"/>
        <v>6850</v>
      </c>
      <c r="B1372" s="6">
        <f t="shared" si="219"/>
        <v>93.516474624686396</v>
      </c>
      <c r="C1372" s="4">
        <f>[1]!Energy2Beta(B1372)</f>
        <v>0.41730748088753661</v>
      </c>
      <c r="D1372" s="4">
        <f t="shared" si="211"/>
        <v>0.12510460969527459</v>
      </c>
      <c r="E1372" s="2">
        <f t="shared" si="220"/>
        <v>5</v>
      </c>
      <c r="F1372" s="9">
        <f t="shared" si="214"/>
        <v>0.62552304847637297</v>
      </c>
      <c r="G1372" s="9">
        <f>CompoundDensity*F1372/10</f>
        <v>4.995864931266248E-2</v>
      </c>
      <c r="H1372" s="11">
        <f>[1]!StoppingPower(Zb,Ab,B1372,Zt1_,ElossModel)/ft1_</f>
        <v>5.3016554000000005</v>
      </c>
      <c r="I1372" s="11">
        <f>[1]!StoppingPower(Zb,Ab,B1372,Zt2_,ElossModel)/ft2_</f>
        <v>6.2668922399999998</v>
      </c>
      <c r="J1372" s="11">
        <f t="shared" si="215"/>
        <v>5.5429646100000003</v>
      </c>
      <c r="K1372" s="4">
        <f t="shared" si="216"/>
        <v>0.27691902510348898</v>
      </c>
      <c r="L1372" s="4">
        <f t="shared" si="212"/>
        <v>4.7810620216747878E-3</v>
      </c>
      <c r="M1372" s="5">
        <f t="shared" si="217"/>
        <v>869.65390637709709</v>
      </c>
      <c r="N1372" s="5">
        <f t="shared" si="218"/>
        <v>69.456648540619483</v>
      </c>
    </row>
    <row r="1373" spans="1:14" x14ac:dyDescent="0.25">
      <c r="A1373" s="2">
        <f t="shared" si="213"/>
        <v>6855</v>
      </c>
      <c r="B1373" s="6">
        <f t="shared" si="219"/>
        <v>93.511693562664718</v>
      </c>
      <c r="C1373" s="4">
        <f>[1]!Energy2Beta(B1373)</f>
        <v>0.41729824983459041</v>
      </c>
      <c r="D1373" s="4">
        <f t="shared" si="211"/>
        <v>0.12510184231791185</v>
      </c>
      <c r="E1373" s="2">
        <f t="shared" si="220"/>
        <v>5</v>
      </c>
      <c r="F1373" s="9">
        <f t="shared" si="214"/>
        <v>0.6255092115895593</v>
      </c>
      <c r="G1373" s="9">
        <f>CompoundDensity*F1373/10</f>
        <v>4.9957544202023328E-2</v>
      </c>
      <c r="H1373" s="11">
        <f>[1]!StoppingPower(Zb,Ab,B1373,Zt1_,ElossModel)/ft1_</f>
        <v>5.3018455741666664</v>
      </c>
      <c r="I1373" s="11">
        <f>[1]!StoppingPower(Zb,Ab,B1373,Zt2_,ElossModel)/ft2_</f>
        <v>6.2671240800000003</v>
      </c>
      <c r="J1373" s="11">
        <f t="shared" si="215"/>
        <v>5.5431652006249994</v>
      </c>
      <c r="K1373" s="4">
        <f t="shared" si="216"/>
        <v>0.27692292052934092</v>
      </c>
      <c r="L1373" s="4">
        <f t="shared" si="212"/>
        <v>4.7811292769765566E-3</v>
      </c>
      <c r="M1373" s="5">
        <f t="shared" si="217"/>
        <v>870.27941558868667</v>
      </c>
      <c r="N1373" s="5">
        <f t="shared" si="218"/>
        <v>69.506606084821513</v>
      </c>
    </row>
    <row r="1374" spans="1:14" x14ac:dyDescent="0.25">
      <c r="A1374" s="2">
        <f t="shared" si="213"/>
        <v>6860</v>
      </c>
      <c r="B1374" s="6">
        <f t="shared" si="219"/>
        <v>93.50691243338774</v>
      </c>
      <c r="C1374" s="4">
        <f>[1]!Energy2Beta(B1374)</f>
        <v>0.41728901831840087</v>
      </c>
      <c r="D1374" s="4">
        <f t="shared" si="211"/>
        <v>0.1250990748016734</v>
      </c>
      <c r="E1374" s="2">
        <f t="shared" si="220"/>
        <v>5</v>
      </c>
      <c r="F1374" s="9">
        <f t="shared" si="214"/>
        <v>0.62549537400836697</v>
      </c>
      <c r="G1374" s="9">
        <f>CompoundDensity*F1374/10</f>
        <v>4.9956439035926239E-2</v>
      </c>
      <c r="H1374" s="11">
        <f>[1]!StoppingPower(Zb,Ab,B1374,Zt1_,ElossModel)/ft1_</f>
        <v>5.3020357483333331</v>
      </c>
      <c r="I1374" s="11">
        <f>[1]!StoppingPower(Zb,Ab,B1374,Zt2_,ElossModel)/ft2_</f>
        <v>6.26735592</v>
      </c>
      <c r="J1374" s="11">
        <f t="shared" si="215"/>
        <v>5.5433657912500003</v>
      </c>
      <c r="K1374" s="4">
        <f t="shared" si="216"/>
        <v>0.27692681520441964</v>
      </c>
      <c r="L1374" s="4">
        <f t="shared" si="212"/>
        <v>4.7811965193160768E-3</v>
      </c>
      <c r="M1374" s="5">
        <f t="shared" si="217"/>
        <v>870.904910962695</v>
      </c>
      <c r="N1374" s="5">
        <f t="shared" si="218"/>
        <v>69.556562523857437</v>
      </c>
    </row>
    <row r="1375" spans="1:14" x14ac:dyDescent="0.25">
      <c r="A1375" s="2">
        <f t="shared" si="213"/>
        <v>6865</v>
      </c>
      <c r="B1375" s="6">
        <f t="shared" si="219"/>
        <v>93.502131236868422</v>
      </c>
      <c r="C1375" s="4">
        <f>[1]!Energy2Beta(B1375)</f>
        <v>0.41727978633895529</v>
      </c>
      <c r="D1375" s="4">
        <f t="shared" si="211"/>
        <v>0.1250963071465554</v>
      </c>
      <c r="E1375" s="2">
        <f t="shared" si="220"/>
        <v>5</v>
      </c>
      <c r="F1375" s="9">
        <f t="shared" si="214"/>
        <v>0.62548153573277698</v>
      </c>
      <c r="G1375" s="9">
        <f>CompoundDensity*F1375/10</f>
        <v>4.9955333814369701E-2</v>
      </c>
      <c r="H1375" s="11">
        <f>[1]!StoppingPower(Zb,Ab,B1375,Zt1_,ElossModel)/ft1_</f>
        <v>5.3022259224999999</v>
      </c>
      <c r="I1375" s="11">
        <f>[1]!StoppingPower(Zb,Ab,B1375,Zt2_,ElossModel)/ft2_</f>
        <v>6.2675877599999996</v>
      </c>
      <c r="J1375" s="11">
        <f t="shared" si="215"/>
        <v>5.5435663818749994</v>
      </c>
      <c r="K1375" s="4">
        <f t="shared" si="216"/>
        <v>0.27693070912868328</v>
      </c>
      <c r="L1375" s="4">
        <f t="shared" si="212"/>
        <v>4.7812637486926261E-3</v>
      </c>
      <c r="M1375" s="5">
        <f t="shared" si="217"/>
        <v>871.53039249842777</v>
      </c>
      <c r="N1375" s="5">
        <f t="shared" si="218"/>
        <v>69.606517857671804</v>
      </c>
    </row>
    <row r="1376" spans="1:14" x14ac:dyDescent="0.25">
      <c r="A1376" s="2">
        <f t="shared" si="213"/>
        <v>6870</v>
      </c>
      <c r="B1376" s="6">
        <f t="shared" si="219"/>
        <v>93.497349973119725</v>
      </c>
      <c r="C1376" s="4">
        <f>[1]!Energy2Beta(B1376)</f>
        <v>0.41727055389623946</v>
      </c>
      <c r="D1376" s="4">
        <f t="shared" si="211"/>
        <v>0.12509353935255363</v>
      </c>
      <c r="E1376" s="2">
        <f t="shared" si="220"/>
        <v>5</v>
      </c>
      <c r="F1376" s="9">
        <f t="shared" si="214"/>
        <v>0.62546769676276814</v>
      </c>
      <c r="G1376" s="9">
        <f>CompoundDensity*F1376/10</f>
        <v>4.9954228537352E-2</v>
      </c>
      <c r="H1376" s="11">
        <f>[1]!StoppingPower(Zb,Ab,B1376,Zt1_,ElossModel)/ft1_</f>
        <v>5.3024160966666667</v>
      </c>
      <c r="I1376" s="11">
        <f>[1]!StoppingPower(Zb,Ab,B1376,Zt2_,ElossModel)/ft2_</f>
        <v>6.2678246399999997</v>
      </c>
      <c r="J1376" s="11">
        <f t="shared" si="215"/>
        <v>5.5437682324999997</v>
      </c>
      <c r="K1376" s="4">
        <f t="shared" si="216"/>
        <v>0.27693466524441696</v>
      </c>
      <c r="L1376" s="4">
        <f t="shared" si="212"/>
        <v>4.7813320518172685E-3</v>
      </c>
      <c r="M1376" s="5">
        <f t="shared" si="217"/>
        <v>872.15586019519048</v>
      </c>
      <c r="N1376" s="5">
        <f t="shared" si="218"/>
        <v>69.656472086209149</v>
      </c>
    </row>
    <row r="1377" spans="1:14" x14ac:dyDescent="0.25">
      <c r="A1377" s="2">
        <f t="shared" si="213"/>
        <v>6875</v>
      </c>
      <c r="B1377" s="6">
        <f t="shared" si="219"/>
        <v>93.492568641067905</v>
      </c>
      <c r="C1377" s="4">
        <f>[1]!Energy2Beta(B1377)</f>
        <v>0.41726132098814139</v>
      </c>
      <c r="D1377" s="4">
        <f t="shared" si="211"/>
        <v>0.12509077141903491</v>
      </c>
      <c r="E1377" s="2">
        <f t="shared" si="220"/>
        <v>5</v>
      </c>
      <c r="F1377" s="9">
        <f t="shared" si="214"/>
        <v>0.62545385709517454</v>
      </c>
      <c r="G1377" s="9">
        <f>CompoundDensity*F1377/10</f>
        <v>4.9953123204620302E-2</v>
      </c>
      <c r="H1377" s="11">
        <f>[1]!StoppingPower(Zb,Ab,B1377,Zt1_,ElossModel)/ft1_</f>
        <v>5.3026062708333326</v>
      </c>
      <c r="I1377" s="11">
        <f>[1]!StoppingPower(Zb,Ab,B1377,Zt2_,ElossModel)/ft2_</f>
        <v>6.2680564799999994</v>
      </c>
      <c r="J1377" s="11">
        <f t="shared" si="215"/>
        <v>5.5439688231249988</v>
      </c>
      <c r="K1377" s="4">
        <f t="shared" si="216"/>
        <v>0.27693855766413689</v>
      </c>
      <c r="L1377" s="4">
        <f t="shared" si="212"/>
        <v>4.7813992552175714E-3</v>
      </c>
      <c r="M1377" s="5">
        <f t="shared" si="217"/>
        <v>872.78131405228567</v>
      </c>
      <c r="N1377" s="5">
        <f t="shared" si="218"/>
        <v>69.706425209413766</v>
      </c>
    </row>
    <row r="1378" spans="1:14" x14ac:dyDescent="0.25">
      <c r="A1378" s="2">
        <f t="shared" si="213"/>
        <v>6880</v>
      </c>
      <c r="B1378" s="6">
        <f t="shared" si="219"/>
        <v>93.487787241812683</v>
      </c>
      <c r="C1378" s="4">
        <f>[1]!Energy2Beta(B1378)</f>
        <v>0.41725208761674604</v>
      </c>
      <c r="D1378" s="4">
        <f t="shared" si="211"/>
        <v>0.12508800334662429</v>
      </c>
      <c r="E1378" s="2">
        <f t="shared" si="220"/>
        <v>5</v>
      </c>
      <c r="F1378" s="9">
        <f t="shared" si="214"/>
        <v>0.62544001673312144</v>
      </c>
      <c r="G1378" s="9">
        <f>CompoundDensity*F1378/10</f>
        <v>4.9952017816424207E-2</v>
      </c>
      <c r="H1378" s="11">
        <f>[1]!StoppingPower(Zb,Ab,B1378,Zt1_,ElossModel)/ft1_</f>
        <v>5.3028064541666664</v>
      </c>
      <c r="I1378" s="11">
        <f>[1]!StoppingPower(Zb,Ab,B1378,Zt2_,ElossModel)/ft2_</f>
        <v>6.2682883199999999</v>
      </c>
      <c r="J1378" s="11">
        <f t="shared" si="215"/>
        <v>5.5441769206249996</v>
      </c>
      <c r="K1378" s="4">
        <f t="shared" si="216"/>
        <v>0.27694282431646788</v>
      </c>
      <c r="L1378" s="4">
        <f t="shared" si="212"/>
        <v>4.7814729198183033E-3</v>
      </c>
      <c r="M1378" s="5">
        <f t="shared" si="217"/>
        <v>873.4067540690188</v>
      </c>
      <c r="N1378" s="5">
        <f t="shared" si="218"/>
        <v>69.756377227230189</v>
      </c>
    </row>
    <row r="1379" spans="1:14" x14ac:dyDescent="0.25">
      <c r="A1379" s="2">
        <f t="shared" si="213"/>
        <v>6885</v>
      </c>
      <c r="B1379" s="6">
        <f t="shared" si="219"/>
        <v>93.483005768892866</v>
      </c>
      <c r="C1379" s="4">
        <f>[1]!Energy2Beta(B1379)</f>
        <v>0.41724285376953707</v>
      </c>
      <c r="D1379" s="4">
        <f t="shared" si="211"/>
        <v>0.12508523513156952</v>
      </c>
      <c r="E1379" s="2">
        <f t="shared" si="220"/>
        <v>5</v>
      </c>
      <c r="F1379" s="9">
        <f t="shared" si="214"/>
        <v>0.62542617565784764</v>
      </c>
      <c r="G1379" s="9">
        <f>CompoundDensity*F1379/10</f>
        <v>4.9950912371265317E-2</v>
      </c>
      <c r="H1379" s="11">
        <f>[1]!StoppingPower(Zb,Ab,B1379,Zt1_,ElossModel)/ft1_</f>
        <v>5.3029966283333332</v>
      </c>
      <c r="I1379" s="11">
        <f>[1]!StoppingPower(Zb,Ab,B1379,Zt2_,ElossModel)/ft2_</f>
        <v>6.2685201599999996</v>
      </c>
      <c r="J1379" s="11">
        <f t="shared" si="215"/>
        <v>5.5443775112499996</v>
      </c>
      <c r="K1379" s="4">
        <f t="shared" si="216"/>
        <v>0.27694671521766279</v>
      </c>
      <c r="L1379" s="4">
        <f t="shared" si="212"/>
        <v>4.7815400970009688E-3</v>
      </c>
      <c r="M1379" s="5">
        <f t="shared" si="217"/>
        <v>874.03218024467662</v>
      </c>
      <c r="N1379" s="5">
        <f t="shared" si="218"/>
        <v>69.806328139601447</v>
      </c>
    </row>
    <row r="1380" spans="1:14" x14ac:dyDescent="0.25">
      <c r="A1380" s="2">
        <f t="shared" si="213"/>
        <v>6890</v>
      </c>
      <c r="B1380" s="6">
        <f t="shared" si="219"/>
        <v>93.478224228795867</v>
      </c>
      <c r="C1380" s="4">
        <f>[1]!Energy2Beta(B1380)</f>
        <v>0.41723361945900339</v>
      </c>
      <c r="D1380" s="4">
        <f t="shared" si="211"/>
        <v>0.12508246677761461</v>
      </c>
      <c r="E1380" s="2">
        <f t="shared" si="220"/>
        <v>5</v>
      </c>
      <c r="F1380" s="9">
        <f t="shared" si="214"/>
        <v>0.62541233388807305</v>
      </c>
      <c r="G1380" s="9">
        <f>CompoundDensity*F1380/10</f>
        <v>4.9949806870638727E-2</v>
      </c>
      <c r="H1380" s="11">
        <f>[1]!StoppingPower(Zb,Ab,B1380,Zt1_,ElossModel)/ft1_</f>
        <v>5.3031868025</v>
      </c>
      <c r="I1380" s="11">
        <f>[1]!StoppingPower(Zb,Ab,B1380,Zt2_,ElossModel)/ft2_</f>
        <v>6.2687520000000001</v>
      </c>
      <c r="J1380" s="11">
        <f t="shared" si="215"/>
        <v>5.5445781018749996</v>
      </c>
      <c r="K1380" s="4">
        <f t="shared" si="216"/>
        <v>0.27695060536782889</v>
      </c>
      <c r="L1380" s="4">
        <f t="shared" si="212"/>
        <v>4.7816072612169736E-3</v>
      </c>
      <c r="M1380" s="5">
        <f t="shared" si="217"/>
        <v>874.65759257856473</v>
      </c>
      <c r="N1380" s="5">
        <f t="shared" si="218"/>
        <v>69.85627794647209</v>
      </c>
    </row>
    <row r="1381" spans="1:14" x14ac:dyDescent="0.25">
      <c r="A1381" s="2">
        <f t="shared" si="213"/>
        <v>6895</v>
      </c>
      <c r="B1381" s="6">
        <f t="shared" si="219"/>
        <v>93.473442621534645</v>
      </c>
      <c r="C1381" s="4">
        <f>[1]!Energy2Beta(B1381)</f>
        <v>0.41722438468513112</v>
      </c>
      <c r="D1381" s="4">
        <f t="shared" si="211"/>
        <v>0.12507969828475546</v>
      </c>
      <c r="E1381" s="2">
        <f t="shared" si="220"/>
        <v>5</v>
      </c>
      <c r="F1381" s="9">
        <f t="shared" si="214"/>
        <v>0.62539849142377735</v>
      </c>
      <c r="G1381" s="9">
        <f>CompoundDensity*F1381/10</f>
        <v>4.9948701314542827E-2</v>
      </c>
      <c r="H1381" s="11">
        <f>[1]!StoppingPower(Zb,Ab,B1381,Zt1_,ElossModel)/ft1_</f>
        <v>5.3033769766666667</v>
      </c>
      <c r="I1381" s="11">
        <f>[1]!StoppingPower(Zb,Ab,B1381,Zt2_,ElossModel)/ft2_</f>
        <v>6.2689888800000002</v>
      </c>
      <c r="J1381" s="11">
        <f t="shared" si="215"/>
        <v>5.5447799525000008</v>
      </c>
      <c r="K1381" s="4">
        <f t="shared" si="216"/>
        <v>0.2769545577022875</v>
      </c>
      <c r="L1381" s="4">
        <f t="shared" si="212"/>
        <v>4.7816754990571506E-3</v>
      </c>
      <c r="M1381" s="5">
        <f t="shared" si="217"/>
        <v>875.2829910699885</v>
      </c>
      <c r="N1381" s="5">
        <f t="shared" si="218"/>
        <v>69.906226647786639</v>
      </c>
    </row>
    <row r="1382" spans="1:14" x14ac:dyDescent="0.25">
      <c r="A1382" s="2">
        <f t="shared" si="213"/>
        <v>6900</v>
      </c>
      <c r="B1382" s="6">
        <f t="shared" si="219"/>
        <v>93.468660946035584</v>
      </c>
      <c r="C1382" s="4">
        <f>[1]!Energy2Beta(B1382)</f>
        <v>0.41721514944580829</v>
      </c>
      <c r="D1382" s="4">
        <f t="shared" si="211"/>
        <v>0.12507692965235886</v>
      </c>
      <c r="E1382" s="2">
        <f t="shared" si="220"/>
        <v>5</v>
      </c>
      <c r="F1382" s="9">
        <f t="shared" si="214"/>
        <v>0.6253846482617943</v>
      </c>
      <c r="G1382" s="9">
        <f>CompoundDensity*F1382/10</f>
        <v>4.9947595702724723E-2</v>
      </c>
      <c r="H1382" s="11">
        <f>[1]!StoppingPower(Zb,Ab,B1382,Zt1_,ElossModel)/ft1_</f>
        <v>5.3035671508333326</v>
      </c>
      <c r="I1382" s="11">
        <f>[1]!StoppingPower(Zb,Ab,B1382,Zt2_,ElossModel)/ft2_</f>
        <v>6.269220719999999</v>
      </c>
      <c r="J1382" s="11">
        <f t="shared" si="215"/>
        <v>5.544980543124999</v>
      </c>
      <c r="K1382" s="4">
        <f t="shared" si="216"/>
        <v>0.2769584463474824</v>
      </c>
      <c r="L1382" s="4">
        <f t="shared" si="212"/>
        <v>4.7817426372895279E-3</v>
      </c>
      <c r="M1382" s="5">
        <f t="shared" si="217"/>
        <v>875.90837571825034</v>
      </c>
      <c r="N1382" s="5">
        <f t="shared" si="218"/>
        <v>69.956174243489357</v>
      </c>
    </row>
    <row r="1383" spans="1:14" x14ac:dyDescent="0.25">
      <c r="A1383" s="2">
        <f t="shared" si="213"/>
        <v>6905</v>
      </c>
      <c r="B1383" s="6">
        <f t="shared" si="219"/>
        <v>93.463879203398292</v>
      </c>
      <c r="C1383" s="4">
        <f>[1]!Energy2Beta(B1383)</f>
        <v>0.41720591374311988</v>
      </c>
      <c r="D1383" s="4">
        <f t="shared" si="211"/>
        <v>0.12507416088104992</v>
      </c>
      <c r="E1383" s="2">
        <f t="shared" si="220"/>
        <v>5</v>
      </c>
      <c r="F1383" s="9">
        <f t="shared" si="214"/>
        <v>0.62537080440524961</v>
      </c>
      <c r="G1383" s="9">
        <f>CompoundDensity*F1383/10</f>
        <v>4.9946490035434069E-2</v>
      </c>
      <c r="H1383" s="11">
        <f>[1]!StoppingPower(Zb,Ab,B1383,Zt1_,ElossModel)/ft1_</f>
        <v>5.3037573249999994</v>
      </c>
      <c r="I1383" s="11">
        <f>[1]!StoppingPower(Zb,Ab,B1383,Zt2_,ElossModel)/ft2_</f>
        <v>6.2694525599999995</v>
      </c>
      <c r="J1383" s="11">
        <f t="shared" si="215"/>
        <v>5.545181133749999</v>
      </c>
      <c r="K1383" s="4">
        <f t="shared" si="216"/>
        <v>0.27696233424152134</v>
      </c>
      <c r="L1383" s="4">
        <f t="shared" si="212"/>
        <v>4.7818097625530482E-3</v>
      </c>
      <c r="M1383" s="5">
        <f t="shared" si="217"/>
        <v>876.53374652265563</v>
      </c>
      <c r="N1383" s="5">
        <f t="shared" si="218"/>
        <v>70.006120733524796</v>
      </c>
    </row>
    <row r="1384" spans="1:14" x14ac:dyDescent="0.25">
      <c r="A1384" s="2">
        <f t="shared" si="213"/>
        <v>6910</v>
      </c>
      <c r="B1384" s="6">
        <f t="shared" si="219"/>
        <v>93.459097393635744</v>
      </c>
      <c r="C1384" s="4">
        <f>[1]!Energy2Beta(B1384)</f>
        <v>0.41719667757705231</v>
      </c>
      <c r="D1384" s="4">
        <f t="shared" si="211"/>
        <v>0.12507139197082451</v>
      </c>
      <c r="E1384" s="2">
        <f t="shared" si="220"/>
        <v>5</v>
      </c>
      <c r="F1384" s="9">
        <f t="shared" si="214"/>
        <v>0.62535695985412254</v>
      </c>
      <c r="G1384" s="9">
        <f>CompoundDensity*F1384/10</f>
        <v>4.9945384312669205E-2</v>
      </c>
      <c r="H1384" s="11">
        <f>[1]!StoppingPower(Zb,Ab,B1384,Zt1_,ElossModel)/ft1_</f>
        <v>5.3039575083333332</v>
      </c>
      <c r="I1384" s="11">
        <f>[1]!StoppingPower(Zb,Ab,B1384,Zt2_,ElossModel)/ft2_</f>
        <v>6.2696844</v>
      </c>
      <c r="J1384" s="11">
        <f t="shared" si="215"/>
        <v>5.5453892312499997</v>
      </c>
      <c r="K1384" s="4">
        <f t="shared" si="216"/>
        <v>0.27696659631811849</v>
      </c>
      <c r="L1384" s="4">
        <f t="shared" si="212"/>
        <v>4.7818833481528258E-3</v>
      </c>
      <c r="M1384" s="5">
        <f t="shared" si="217"/>
        <v>877.15910348250975</v>
      </c>
      <c r="N1384" s="5">
        <f t="shared" si="218"/>
        <v>70.05606611783746</v>
      </c>
    </row>
    <row r="1385" spans="1:14" x14ac:dyDescent="0.25">
      <c r="A1385" s="2">
        <f t="shared" si="213"/>
        <v>6915</v>
      </c>
      <c r="B1385" s="6">
        <f t="shared" si="219"/>
        <v>93.454315510287586</v>
      </c>
      <c r="C1385" s="4">
        <f>[1]!Energy2Beta(B1385)</f>
        <v>0.41718744093508825</v>
      </c>
      <c r="D1385" s="4">
        <f t="shared" si="211"/>
        <v>0.12506862291793011</v>
      </c>
      <c r="E1385" s="2">
        <f t="shared" si="220"/>
        <v>5</v>
      </c>
      <c r="F1385" s="9">
        <f t="shared" si="214"/>
        <v>0.62534311458965053</v>
      </c>
      <c r="G1385" s="9">
        <f>CompoundDensity*F1385/10</f>
        <v>4.9944278532931617E-2</v>
      </c>
      <c r="H1385" s="11">
        <f>[1]!StoppingPower(Zb,Ab,B1385,Zt1_,ElossModel)/ft1_</f>
        <v>5.3041476825</v>
      </c>
      <c r="I1385" s="11">
        <f>[1]!StoppingPower(Zb,Ab,B1385,Zt2_,ElossModel)/ft2_</f>
        <v>6.2699162399999997</v>
      </c>
      <c r="J1385" s="11">
        <f t="shared" si="215"/>
        <v>5.5455898218749997</v>
      </c>
      <c r="K1385" s="4">
        <f t="shared" si="216"/>
        <v>0.27697048269311564</v>
      </c>
      <c r="L1385" s="4">
        <f t="shared" si="212"/>
        <v>4.7819504471897879E-3</v>
      </c>
      <c r="M1385" s="5">
        <f t="shared" si="217"/>
        <v>877.78444659709942</v>
      </c>
      <c r="N1385" s="5">
        <f t="shared" si="218"/>
        <v>70.106010396370394</v>
      </c>
    </row>
    <row r="1386" spans="1:14" x14ac:dyDescent="0.25">
      <c r="A1386" s="2">
        <f t="shared" si="213"/>
        <v>6920</v>
      </c>
      <c r="B1386" s="6">
        <f t="shared" si="219"/>
        <v>93.44953355984039</v>
      </c>
      <c r="C1386" s="4">
        <f>[1]!Energy2Beta(B1386)</f>
        <v>0.41717820382971726</v>
      </c>
      <c r="D1386" s="4">
        <f t="shared" si="211"/>
        <v>0.12506585372611093</v>
      </c>
      <c r="E1386" s="2">
        <f t="shared" si="220"/>
        <v>5</v>
      </c>
      <c r="F1386" s="9">
        <f t="shared" si="214"/>
        <v>0.6253292686305546</v>
      </c>
      <c r="G1386" s="9">
        <f>CompoundDensity*F1386/10</f>
        <v>4.9943172697716504E-2</v>
      </c>
      <c r="H1386" s="11">
        <f>[1]!StoppingPower(Zb,Ab,B1386,Zt1_,ElossModel)/ft1_</f>
        <v>5.3043378566666668</v>
      </c>
      <c r="I1386" s="11">
        <f>[1]!StoppingPower(Zb,Ab,B1386,Zt2_,ElossModel)/ft2_</f>
        <v>6.2701531199999998</v>
      </c>
      <c r="J1386" s="11">
        <f t="shared" si="215"/>
        <v>5.5457916725</v>
      </c>
      <c r="K1386" s="4">
        <f t="shared" si="216"/>
        <v>0.27697443124522553</v>
      </c>
      <c r="L1386" s="4">
        <f t="shared" si="212"/>
        <v>4.7820186197269623E-3</v>
      </c>
      <c r="M1386" s="5">
        <f t="shared" si="217"/>
        <v>878.40977586573001</v>
      </c>
      <c r="N1386" s="5">
        <f t="shared" si="218"/>
        <v>70.155953569068117</v>
      </c>
    </row>
    <row r="1387" spans="1:14" x14ac:dyDescent="0.25">
      <c r="A1387" s="2">
        <f t="shared" si="213"/>
        <v>6925</v>
      </c>
      <c r="B1387" s="6">
        <f t="shared" si="219"/>
        <v>93.444751541220668</v>
      </c>
      <c r="C1387" s="4">
        <f>[1]!Energy2Beta(B1387)</f>
        <v>0.41716896625882738</v>
      </c>
      <c r="D1387" s="4">
        <f t="shared" si="211"/>
        <v>0.12506308439473385</v>
      </c>
      <c r="E1387" s="2">
        <f t="shared" si="220"/>
        <v>5</v>
      </c>
      <c r="F1387" s="9">
        <f t="shared" si="214"/>
        <v>0.62531542197366918</v>
      </c>
      <c r="G1387" s="9">
        <f>CompoundDensity*F1387/10</f>
        <v>4.9942066806771032E-2</v>
      </c>
      <c r="H1387" s="11">
        <f>[1]!StoppingPower(Zb,Ab,B1387,Zt1_,ElossModel)/ft1_</f>
        <v>5.3045280308333327</v>
      </c>
      <c r="I1387" s="11">
        <f>[1]!StoppingPower(Zb,Ab,B1387,Zt2_,ElossModel)/ft2_</f>
        <v>6.2703849600000003</v>
      </c>
      <c r="J1387" s="11">
        <f t="shared" si="215"/>
        <v>5.545992263125</v>
      </c>
      <c r="K1387" s="4">
        <f t="shared" si="216"/>
        <v>0.27697831611482404</v>
      </c>
      <c r="L1387" s="4">
        <f t="shared" si="212"/>
        <v>4.7820856927729173E-3</v>
      </c>
      <c r="M1387" s="5">
        <f t="shared" si="217"/>
        <v>879.03509128770372</v>
      </c>
      <c r="N1387" s="5">
        <f t="shared" si="218"/>
        <v>70.205895635874882</v>
      </c>
    </row>
    <row r="1388" spans="1:14" x14ac:dyDescent="0.25">
      <c r="A1388" s="2">
        <f t="shared" si="213"/>
        <v>6930</v>
      </c>
      <c r="B1388" s="6">
        <f t="shared" si="219"/>
        <v>93.439969455527901</v>
      </c>
      <c r="C1388" s="4">
        <f>[1]!Energy2Beta(B1388)</f>
        <v>0.41715972822450348</v>
      </c>
      <c r="D1388" s="4">
        <f t="shared" si="211"/>
        <v>0.1250603149244239</v>
      </c>
      <c r="E1388" s="2">
        <f t="shared" si="220"/>
        <v>5</v>
      </c>
      <c r="F1388" s="9">
        <f t="shared" si="214"/>
        <v>0.62530157462211955</v>
      </c>
      <c r="G1388" s="9">
        <f>CompoundDensity*F1388/10</f>
        <v>4.9940960860344823E-2</v>
      </c>
      <c r="H1388" s="11">
        <f>[1]!StoppingPower(Zb,Ab,B1388,Zt1_,ElossModel)/ft1_</f>
        <v>5.3047182049999995</v>
      </c>
      <c r="I1388" s="11">
        <f>[1]!StoppingPower(Zb,Ab,B1388,Zt2_,ElossModel)/ft2_</f>
        <v>6.2706168</v>
      </c>
      <c r="J1388" s="11">
        <f t="shared" si="215"/>
        <v>5.5461928537499992</v>
      </c>
      <c r="K1388" s="4">
        <f t="shared" si="216"/>
        <v>0.27698220023305287</v>
      </c>
      <c r="L1388" s="4">
        <f t="shared" si="212"/>
        <v>4.7821527528463257E-3</v>
      </c>
      <c r="M1388" s="5">
        <f t="shared" si="217"/>
        <v>879.66039286232581</v>
      </c>
      <c r="N1388" s="5">
        <f t="shared" si="218"/>
        <v>70.255836596735222</v>
      </c>
    </row>
    <row r="1389" spans="1:14" x14ac:dyDescent="0.25">
      <c r="A1389" s="2">
        <f t="shared" si="213"/>
        <v>6935</v>
      </c>
      <c r="B1389" s="6">
        <f t="shared" si="219"/>
        <v>93.435187302775049</v>
      </c>
      <c r="C1389" s="4">
        <f>[1]!Energy2Beta(B1389)</f>
        <v>0.41715048972673208</v>
      </c>
      <c r="D1389" s="4">
        <f t="shared" si="211"/>
        <v>0.12505754531517702</v>
      </c>
      <c r="E1389" s="2">
        <f t="shared" si="220"/>
        <v>5</v>
      </c>
      <c r="F1389" s="9">
        <f t="shared" si="214"/>
        <v>0.62528772657588505</v>
      </c>
      <c r="G1389" s="9">
        <f>CompoundDensity*F1389/10</f>
        <v>4.993985485843621E-2</v>
      </c>
      <c r="H1389" s="11">
        <f>[1]!StoppingPower(Zb,Ab,B1389,Zt1_,ElossModel)/ft1_</f>
        <v>5.3049183883333333</v>
      </c>
      <c r="I1389" s="11">
        <f>[1]!StoppingPower(Zb,Ab,B1389,Zt2_,ElossModel)/ft2_</f>
        <v>6.2708486399999996</v>
      </c>
      <c r="J1389" s="11">
        <f t="shared" si="215"/>
        <v>5.5464009512499999</v>
      </c>
      <c r="K1389" s="4">
        <f t="shared" si="216"/>
        <v>0.2769864584921175</v>
      </c>
      <c r="L1389" s="4">
        <f t="shared" si="212"/>
        <v>4.7822262725356456E-3</v>
      </c>
      <c r="M1389" s="5">
        <f t="shared" si="217"/>
        <v>880.28568058890164</v>
      </c>
      <c r="N1389" s="5">
        <f t="shared" si="218"/>
        <v>70.305776451593658</v>
      </c>
    </row>
    <row r="1390" spans="1:14" x14ac:dyDescent="0.25">
      <c r="A1390" s="2">
        <f t="shared" si="213"/>
        <v>6940</v>
      </c>
      <c r="B1390" s="6">
        <f t="shared" si="219"/>
        <v>93.43040507650251</v>
      </c>
      <c r="C1390" s="4">
        <f>[1]!Energy2Beta(B1390)</f>
        <v>0.41714125075299469</v>
      </c>
      <c r="D1390" s="4">
        <f t="shared" si="211"/>
        <v>0.12505477556324027</v>
      </c>
      <c r="E1390" s="2">
        <f t="shared" si="220"/>
        <v>5</v>
      </c>
      <c r="F1390" s="9">
        <f t="shared" si="214"/>
        <v>0.62527387781620136</v>
      </c>
      <c r="G1390" s="9">
        <f>CompoundDensity*F1390/10</f>
        <v>4.9938748799546559E-2</v>
      </c>
      <c r="H1390" s="11">
        <f>[1]!StoppingPower(Zb,Ab,B1390,Zt1_,ElossModel)/ft1_</f>
        <v>5.3051085625000001</v>
      </c>
      <c r="I1390" s="11">
        <f>[1]!StoppingPower(Zb,Ab,B1390,Zt2_,ElossModel)/ft2_</f>
        <v>6.2710855199999997</v>
      </c>
      <c r="J1390" s="11">
        <f t="shared" si="215"/>
        <v>5.5466028018750002</v>
      </c>
      <c r="K1390" s="4">
        <f t="shared" si="216"/>
        <v>0.27699040401369673</v>
      </c>
      <c r="L1390" s="4">
        <f t="shared" si="212"/>
        <v>4.7822943927501062E-3</v>
      </c>
      <c r="M1390" s="5">
        <f t="shared" si="217"/>
        <v>880.91095446671784</v>
      </c>
      <c r="N1390" s="5">
        <f t="shared" si="218"/>
        <v>70.355715200393206</v>
      </c>
    </row>
    <row r="1391" spans="1:14" x14ac:dyDescent="0.25">
      <c r="A1391" s="2">
        <f t="shared" si="213"/>
        <v>6945</v>
      </c>
      <c r="B1391" s="6">
        <f t="shared" si="219"/>
        <v>93.425622782109755</v>
      </c>
      <c r="C1391" s="4">
        <f>[1]!Energy2Beta(B1391)</f>
        <v>0.4171320113136836</v>
      </c>
      <c r="D1391" s="4">
        <f t="shared" si="211"/>
        <v>0.12505200567172922</v>
      </c>
      <c r="E1391" s="2">
        <f t="shared" si="220"/>
        <v>5</v>
      </c>
      <c r="F1391" s="9">
        <f t="shared" si="214"/>
        <v>0.62526002835864614</v>
      </c>
      <c r="G1391" s="9">
        <f>CompoundDensity*F1391/10</f>
        <v>4.9937642684919993E-2</v>
      </c>
      <c r="H1391" s="11">
        <f>[1]!StoppingPower(Zb,Ab,B1391,Zt1_,ElossModel)/ft1_</f>
        <v>5.3052987366666668</v>
      </c>
      <c r="I1391" s="11">
        <f>[1]!StoppingPower(Zb,Ab,B1391,Zt2_,ElossModel)/ft2_</f>
        <v>6.2713173599999994</v>
      </c>
      <c r="J1391" s="11">
        <f t="shared" si="215"/>
        <v>5.5468033924999993</v>
      </c>
      <c r="K1391" s="4">
        <f t="shared" si="216"/>
        <v>0.27699428585816699</v>
      </c>
      <c r="L1391" s="4">
        <f t="shared" si="212"/>
        <v>4.7823614135666199E-3</v>
      </c>
      <c r="M1391" s="5">
        <f t="shared" si="217"/>
        <v>881.53621449507648</v>
      </c>
      <c r="N1391" s="5">
        <f t="shared" si="218"/>
        <v>70.40565284307813</v>
      </c>
    </row>
    <row r="1392" spans="1:14" x14ac:dyDescent="0.25">
      <c r="A1392" s="2">
        <f t="shared" si="213"/>
        <v>6950</v>
      </c>
      <c r="B1392" s="6">
        <f t="shared" si="219"/>
        <v>93.420840420696194</v>
      </c>
      <c r="C1392" s="4">
        <f>[1]!Energy2Beta(B1392)</f>
        <v>0.41712277141088355</v>
      </c>
      <c r="D1392" s="4">
        <f t="shared" si="211"/>
        <v>0.12504923564126877</v>
      </c>
      <c r="E1392" s="2">
        <f t="shared" si="220"/>
        <v>5</v>
      </c>
      <c r="F1392" s="9">
        <f t="shared" si="214"/>
        <v>0.62524617820634387</v>
      </c>
      <c r="G1392" s="9">
        <f>CompoundDensity*F1392/10</f>
        <v>4.9936536514806069E-2</v>
      </c>
      <c r="H1392" s="11">
        <f>[1]!StoppingPower(Zb,Ab,B1392,Zt1_,ElossModel)/ft1_</f>
        <v>5.3054889108333327</v>
      </c>
      <c r="I1392" s="11">
        <f>[1]!StoppingPower(Zb,Ab,B1392,Zt2_,ElossModel)/ft2_</f>
        <v>6.2715491999999999</v>
      </c>
      <c r="J1392" s="11">
        <f t="shared" si="215"/>
        <v>5.5470039831249993</v>
      </c>
      <c r="K1392" s="4">
        <f t="shared" si="216"/>
        <v>0.27699816695109625</v>
      </c>
      <c r="L1392" s="4">
        <f t="shared" si="212"/>
        <v>4.7824284214076293E-3</v>
      </c>
      <c r="M1392" s="5">
        <f t="shared" si="217"/>
        <v>882.16146067328282</v>
      </c>
      <c r="N1392" s="5">
        <f t="shared" si="218"/>
        <v>70.455589379592936</v>
      </c>
    </row>
    <row r="1393" spans="1:14" x14ac:dyDescent="0.25">
      <c r="A1393" s="2">
        <f t="shared" si="213"/>
        <v>6955</v>
      </c>
      <c r="B1393" s="6">
        <f t="shared" si="219"/>
        <v>93.416057992274787</v>
      </c>
      <c r="C1393" s="4">
        <f>[1]!Energy2Beta(B1393)</f>
        <v>0.41711353104458182</v>
      </c>
      <c r="D1393" s="4">
        <f t="shared" si="211"/>
        <v>0.12504646547185519</v>
      </c>
      <c r="E1393" s="2">
        <f t="shared" si="220"/>
        <v>5</v>
      </c>
      <c r="F1393" s="9">
        <f t="shared" si="214"/>
        <v>0.62523232735927592</v>
      </c>
      <c r="G1393" s="9">
        <f>CompoundDensity*F1393/10</f>
        <v>4.9935430289203289E-2</v>
      </c>
      <c r="H1393" s="11">
        <f>[1]!StoppingPower(Zb,Ab,B1393,Zt1_,ElossModel)/ft1_</f>
        <v>5.3056790849999995</v>
      </c>
      <c r="I1393" s="11">
        <f>[1]!StoppingPower(Zb,Ab,B1393,Zt2_,ElossModel)/ft2_</f>
        <v>6.2717810400000005</v>
      </c>
      <c r="J1393" s="11">
        <f t="shared" si="215"/>
        <v>5.5472045737499993</v>
      </c>
      <c r="K1393" s="4">
        <f t="shared" si="216"/>
        <v>0.27700204729244271</v>
      </c>
      <c r="L1393" s="4">
        <f t="shared" si="212"/>
        <v>4.7824954162724127E-3</v>
      </c>
      <c r="M1393" s="5">
        <f t="shared" si="217"/>
        <v>882.78669300064212</v>
      </c>
      <c r="N1393" s="5">
        <f t="shared" si="218"/>
        <v>70.505524809882147</v>
      </c>
    </row>
    <row r="1394" spans="1:14" x14ac:dyDescent="0.25">
      <c r="A1394" s="2">
        <f t="shared" si="213"/>
        <v>6960</v>
      </c>
      <c r="B1394" s="6">
        <f t="shared" si="219"/>
        <v>93.411275496858508</v>
      </c>
      <c r="C1394" s="4">
        <f>[1]!Energy2Beta(B1394)</f>
        <v>0.41710429021476381</v>
      </c>
      <c r="D1394" s="4">
        <f t="shared" si="211"/>
        <v>0.12504369516348404</v>
      </c>
      <c r="E1394" s="2">
        <f t="shared" si="220"/>
        <v>5</v>
      </c>
      <c r="F1394" s="9">
        <f t="shared" si="214"/>
        <v>0.62521847581742018</v>
      </c>
      <c r="G1394" s="9">
        <f>CompoundDensity*F1394/10</f>
        <v>4.9934324008109897E-2</v>
      </c>
      <c r="H1394" s="11">
        <f>[1]!StoppingPower(Zb,Ab,B1394,Zt1_,ElossModel)/ft1_</f>
        <v>5.3058792683333333</v>
      </c>
      <c r="I1394" s="11">
        <f>[1]!StoppingPower(Zb,Ab,B1394,Zt2_,ElossModel)/ft2_</f>
        <v>6.2720179199999997</v>
      </c>
      <c r="J1394" s="11">
        <f t="shared" si="215"/>
        <v>5.5474139312500004</v>
      </c>
      <c r="K1394" s="4">
        <f t="shared" si="216"/>
        <v>0.27700636465014022</v>
      </c>
      <c r="L1394" s="4">
        <f t="shared" si="212"/>
        <v>4.7825699563113786E-3</v>
      </c>
      <c r="M1394" s="5">
        <f t="shared" si="217"/>
        <v>883.41191147645952</v>
      </c>
      <c r="N1394" s="5">
        <f t="shared" si="218"/>
        <v>70.555459133890253</v>
      </c>
    </row>
    <row r="1395" spans="1:14" x14ac:dyDescent="0.25">
      <c r="A1395" s="2">
        <f t="shared" si="213"/>
        <v>6965</v>
      </c>
      <c r="B1395" s="6">
        <f t="shared" si="219"/>
        <v>93.406492926902203</v>
      </c>
      <c r="C1395" s="4">
        <f>[1]!Energy2Beta(B1395)</f>
        <v>0.41709504890681198</v>
      </c>
      <c r="D1395" s="4">
        <f t="shared" si="211"/>
        <v>0.12504092471177317</v>
      </c>
      <c r="E1395" s="2">
        <f t="shared" si="220"/>
        <v>5</v>
      </c>
      <c r="F1395" s="9">
        <f t="shared" si="214"/>
        <v>0.62520462355886586</v>
      </c>
      <c r="G1395" s="9">
        <f>CompoundDensity*F1395/10</f>
        <v>4.9933217669775938E-2</v>
      </c>
      <c r="H1395" s="11">
        <f>[1]!StoppingPower(Zb,Ab,B1395,Zt1_,ElossModel)/ft1_</f>
        <v>5.3060694425000001</v>
      </c>
      <c r="I1395" s="11">
        <f>[1]!StoppingPower(Zb,Ab,B1395,Zt2_,ElossModel)/ft2_</f>
        <v>6.2722497600000002</v>
      </c>
      <c r="J1395" s="11">
        <f t="shared" si="215"/>
        <v>5.5476145218750004</v>
      </c>
      <c r="K1395" s="4">
        <f t="shared" si="216"/>
        <v>0.27701024346879438</v>
      </c>
      <c r="L1395" s="4">
        <f t="shared" si="212"/>
        <v>4.7826369248865769E-3</v>
      </c>
      <c r="M1395" s="5">
        <f t="shared" si="217"/>
        <v>884.03711610001835</v>
      </c>
      <c r="N1395" s="5">
        <f t="shared" si="218"/>
        <v>70.605392351560027</v>
      </c>
    </row>
    <row r="1396" spans="1:14" x14ac:dyDescent="0.25">
      <c r="A1396" s="2">
        <f t="shared" si="213"/>
        <v>6970</v>
      </c>
      <c r="B1396" s="6">
        <f t="shared" si="219"/>
        <v>93.401710289977316</v>
      </c>
      <c r="C1396" s="4">
        <f>[1]!Energy2Beta(B1396)</f>
        <v>0.41708580713531629</v>
      </c>
      <c r="D1396" s="4">
        <f t="shared" si="211"/>
        <v>0.12503815412109648</v>
      </c>
      <c r="E1396" s="2">
        <f t="shared" si="220"/>
        <v>5</v>
      </c>
      <c r="F1396" s="9">
        <f t="shared" si="214"/>
        <v>0.62519077060548245</v>
      </c>
      <c r="G1396" s="9">
        <f>CompoundDensity*F1396/10</f>
        <v>4.9932111275948064E-2</v>
      </c>
      <c r="H1396" s="11">
        <f>[1]!StoppingPower(Zb,Ab,B1396,Zt1_,ElossModel)/ft1_</f>
        <v>5.3062596166666669</v>
      </c>
      <c r="I1396" s="11">
        <f>[1]!StoppingPower(Zb,Ab,B1396,Zt2_,ElossModel)/ft2_</f>
        <v>6.2724815999999999</v>
      </c>
      <c r="J1396" s="11">
        <f t="shared" si="215"/>
        <v>5.5478151125000004</v>
      </c>
      <c r="K1396" s="4">
        <f t="shared" si="216"/>
        <v>0.27701412153573635</v>
      </c>
      <c r="L1396" s="4">
        <f t="shared" si="212"/>
        <v>4.782703880483314E-3</v>
      </c>
      <c r="M1396" s="5">
        <f t="shared" si="217"/>
        <v>884.66230687062387</v>
      </c>
      <c r="N1396" s="5">
        <f t="shared" si="218"/>
        <v>70.655324462835978</v>
      </c>
    </row>
    <row r="1397" spans="1:14" x14ac:dyDescent="0.25">
      <c r="A1397" s="2">
        <f t="shared" si="213"/>
        <v>6975</v>
      </c>
      <c r="B1397" s="6">
        <f t="shared" si="219"/>
        <v>93.396927586096837</v>
      </c>
      <c r="C1397" s="4">
        <f>[1]!Energy2Beta(B1397)</f>
        <v>0.41707656490026435</v>
      </c>
      <c r="D1397" s="4">
        <f t="shared" si="211"/>
        <v>0.12503538339145026</v>
      </c>
      <c r="E1397" s="2">
        <f t="shared" si="220"/>
        <v>5</v>
      </c>
      <c r="F1397" s="9">
        <f t="shared" si="214"/>
        <v>0.62517691695725131</v>
      </c>
      <c r="G1397" s="9">
        <f>CompoundDensity*F1397/10</f>
        <v>4.9931004826624791E-2</v>
      </c>
      <c r="H1397" s="11">
        <f>[1]!StoppingPower(Zb,Ab,B1397,Zt1_,ElossModel)/ft1_</f>
        <v>5.3064497908333337</v>
      </c>
      <c r="I1397" s="11">
        <f>[1]!StoppingPower(Zb,Ab,B1397,Zt2_,ElossModel)/ft2_</f>
        <v>6.2727134399999995</v>
      </c>
      <c r="J1397" s="11">
        <f t="shared" si="215"/>
        <v>5.5480157031250004</v>
      </c>
      <c r="K1397" s="4">
        <f t="shared" si="216"/>
        <v>0.27701799885092454</v>
      </c>
      <c r="L1397" s="4">
        <f t="shared" si="212"/>
        <v>4.7827708231008726E-3</v>
      </c>
      <c r="M1397" s="5">
        <f t="shared" si="217"/>
        <v>885.2874837875811</v>
      </c>
      <c r="N1397" s="5">
        <f t="shared" si="218"/>
        <v>70.705255467662596</v>
      </c>
    </row>
    <row r="1398" spans="1:14" x14ac:dyDescent="0.25">
      <c r="A1398" s="2">
        <f t="shared" si="213"/>
        <v>6980</v>
      </c>
      <c r="B1398" s="6">
        <f t="shared" si="219"/>
        <v>93.392144815273738</v>
      </c>
      <c r="C1398" s="4">
        <f>[1]!Energy2Beta(B1398)</f>
        <v>0.4170673222016415</v>
      </c>
      <c r="D1398" s="4">
        <f t="shared" si="211"/>
        <v>0.1250326125228301</v>
      </c>
      <c r="E1398" s="2">
        <f t="shared" si="220"/>
        <v>5</v>
      </c>
      <c r="F1398" s="9">
        <f t="shared" si="214"/>
        <v>0.62516306261415044</v>
      </c>
      <c r="G1398" s="9">
        <f>CompoundDensity*F1398/10</f>
        <v>4.9929898321804354E-2</v>
      </c>
      <c r="H1398" s="11">
        <f>[1]!StoppingPower(Zb,Ab,B1398,Zt1_,ElossModel)/ft1_</f>
        <v>5.3066399649999996</v>
      </c>
      <c r="I1398" s="11">
        <f>[1]!StoppingPower(Zb,Ab,B1398,Zt2_,ElossModel)/ft2_</f>
        <v>6.2729503199999996</v>
      </c>
      <c r="J1398" s="11">
        <f t="shared" si="215"/>
        <v>5.5482175537499998</v>
      </c>
      <c r="K1398" s="4">
        <f t="shared" si="216"/>
        <v>0.27702193832598759</v>
      </c>
      <c r="L1398" s="4">
        <f t="shared" si="212"/>
        <v>4.7828388389210292E-3</v>
      </c>
      <c r="M1398" s="5">
        <f t="shared" si="217"/>
        <v>885.9126468501953</v>
      </c>
      <c r="N1398" s="5">
        <f t="shared" si="218"/>
        <v>70.755185365984403</v>
      </c>
    </row>
    <row r="1399" spans="1:14" x14ac:dyDescent="0.25">
      <c r="A1399" s="2">
        <f t="shared" si="213"/>
        <v>6985</v>
      </c>
      <c r="B1399" s="6">
        <f t="shared" si="219"/>
        <v>93.387361976434818</v>
      </c>
      <c r="C1399" s="4">
        <f>[1]!Energy2Beta(B1399)</f>
        <v>0.41705807903733522</v>
      </c>
      <c r="D1399" s="4">
        <f t="shared" si="211"/>
        <v>0.12502984151460272</v>
      </c>
      <c r="E1399" s="2">
        <f t="shared" si="220"/>
        <v>5</v>
      </c>
      <c r="F1399" s="9">
        <f t="shared" si="214"/>
        <v>0.62514920757301362</v>
      </c>
      <c r="G1399" s="9">
        <f>CompoundDensity*F1399/10</f>
        <v>4.9928791761233875E-2</v>
      </c>
      <c r="H1399" s="11">
        <f>[1]!StoppingPower(Zb,Ab,B1399,Zt1_,ElossModel)/ft1_</f>
        <v>5.3068401483333334</v>
      </c>
      <c r="I1399" s="11">
        <f>[1]!StoppingPower(Zb,Ab,B1399,Zt2_,ElossModel)/ft2_</f>
        <v>6.2731821600000002</v>
      </c>
      <c r="J1399" s="11">
        <f t="shared" si="215"/>
        <v>5.5484256512500005</v>
      </c>
      <c r="K1399" s="4">
        <f t="shared" si="216"/>
        <v>0.2770261889439497</v>
      </c>
      <c r="L1399" s="4">
        <f t="shared" si="212"/>
        <v>4.7829122266851952E-3</v>
      </c>
      <c r="M1399" s="5">
        <f t="shared" si="217"/>
        <v>886.53779605776833</v>
      </c>
      <c r="N1399" s="5">
        <f t="shared" si="218"/>
        <v>70.805114157745635</v>
      </c>
    </row>
    <row r="1400" spans="1:14" x14ac:dyDescent="0.25">
      <c r="A1400" s="2">
        <f t="shared" si="213"/>
        <v>6990</v>
      </c>
      <c r="B1400" s="6">
        <f t="shared" si="219"/>
        <v>93.38257906420813</v>
      </c>
      <c r="C1400" s="4">
        <f>[1]!Energy2Beta(B1400)</f>
        <v>0.41704883539692461</v>
      </c>
      <c r="D1400" s="4">
        <f t="shared" si="211"/>
        <v>0.12502707036364402</v>
      </c>
      <c r="E1400" s="2">
        <f t="shared" si="220"/>
        <v>5</v>
      </c>
      <c r="F1400" s="9">
        <f t="shared" si="214"/>
        <v>0.62513535181822011</v>
      </c>
      <c r="G1400" s="9">
        <f>CompoundDensity*F1400/10</f>
        <v>4.9927685143665787E-2</v>
      </c>
      <c r="H1400" s="11">
        <f>[1]!StoppingPower(Zb,Ab,B1400,Zt1_,ElossModel)/ft1_</f>
        <v>5.3070303225000002</v>
      </c>
      <c r="I1400" s="11">
        <f>[1]!StoppingPower(Zb,Ab,B1400,Zt2_,ElossModel)/ft2_</f>
        <v>6.2734139999999998</v>
      </c>
      <c r="J1400" s="11">
        <f t="shared" si="215"/>
        <v>5.5486262418749996</v>
      </c>
      <c r="K1400" s="4">
        <f t="shared" si="216"/>
        <v>0.27703006398421653</v>
      </c>
      <c r="L1400" s="4">
        <f t="shared" si="212"/>
        <v>4.7829791300257841E-3</v>
      </c>
      <c r="M1400" s="5">
        <f t="shared" si="217"/>
        <v>887.16293140958658</v>
      </c>
      <c r="N1400" s="5">
        <f t="shared" si="218"/>
        <v>70.855041842889307</v>
      </c>
    </row>
    <row r="1401" spans="1:14" x14ac:dyDescent="0.25">
      <c r="A1401" s="2">
        <f t="shared" si="213"/>
        <v>6995</v>
      </c>
      <c r="B1401" s="6">
        <f t="shared" si="219"/>
        <v>93.377796085078103</v>
      </c>
      <c r="C1401" s="4">
        <f>[1]!Energy2Beta(B1401)</f>
        <v>0.41703959129290241</v>
      </c>
      <c r="D1401" s="4">
        <f t="shared" si="211"/>
        <v>0.12502429907369922</v>
      </c>
      <c r="E1401" s="2">
        <f t="shared" si="220"/>
        <v>5</v>
      </c>
      <c r="F1401" s="9">
        <f t="shared" si="214"/>
        <v>0.62512149536849604</v>
      </c>
      <c r="G1401" s="9">
        <f>CompoundDensity*F1401/10</f>
        <v>4.9926578470595673E-2</v>
      </c>
      <c r="H1401" s="11">
        <f>[1]!StoppingPower(Zb,Ab,B1401,Zt1_,ElossModel)/ft1_</f>
        <v>5.307220496666667</v>
      </c>
      <c r="I1401" s="11">
        <f>[1]!StoppingPower(Zb,Ab,B1401,Zt2_,ElossModel)/ft2_</f>
        <v>6.2736508799999999</v>
      </c>
      <c r="J1401" s="11">
        <f t="shared" si="215"/>
        <v>5.5488280925000009</v>
      </c>
      <c r="K1401" s="4">
        <f t="shared" si="216"/>
        <v>0.27703400118004701</v>
      </c>
      <c r="L1401" s="4">
        <f t="shared" si="212"/>
        <v>4.7830471064945375E-3</v>
      </c>
      <c r="M1401" s="5">
        <f t="shared" si="217"/>
        <v>887.78805290495507</v>
      </c>
      <c r="N1401" s="5">
        <f t="shared" si="218"/>
        <v>70.904968421359897</v>
      </c>
    </row>
    <row r="1402" spans="1:14" x14ac:dyDescent="0.25">
      <c r="A1402" s="2">
        <f t="shared" si="213"/>
        <v>7000</v>
      </c>
      <c r="B1402" s="6">
        <f t="shared" si="219"/>
        <v>93.373013037971603</v>
      </c>
      <c r="C1402" s="4">
        <f>[1]!Energy2Beta(B1402)</f>
        <v>0.41703034672315581</v>
      </c>
      <c r="D1402" s="4">
        <f t="shared" si="211"/>
        <v>0.12502152764413488</v>
      </c>
      <c r="E1402" s="2">
        <f t="shared" si="220"/>
        <v>5</v>
      </c>
      <c r="F1402" s="9">
        <f t="shared" si="214"/>
        <v>0.62510763822067439</v>
      </c>
      <c r="G1402" s="9">
        <f>CompoundDensity*F1402/10</f>
        <v>4.9925471741770602E-2</v>
      </c>
      <c r="H1402" s="11">
        <f>[1]!StoppingPower(Zb,Ab,B1402,Zt1_,ElossModel)/ft1_</f>
        <v>5.3074106708333337</v>
      </c>
      <c r="I1402" s="11">
        <f>[1]!StoppingPower(Zb,Ab,B1402,Zt2_,ElossModel)/ft2_</f>
        <v>6.2738827200000005</v>
      </c>
      <c r="J1402" s="11">
        <f t="shared" si="215"/>
        <v>5.549028683125</v>
      </c>
      <c r="K1402" s="4">
        <f t="shared" si="216"/>
        <v>0.27703787471363173</v>
      </c>
      <c r="L1402" s="4">
        <f t="shared" si="212"/>
        <v>4.7831139838219608E-3</v>
      </c>
      <c r="M1402" s="5">
        <f t="shared" si="217"/>
        <v>888.41316054317576</v>
      </c>
      <c r="N1402" s="5">
        <f t="shared" si="218"/>
        <v>70.954893893101669</v>
      </c>
    </row>
    <row r="1403" spans="1:14" x14ac:dyDescent="0.25">
      <c r="A1403" s="2">
        <f t="shared" si="213"/>
        <v>7005</v>
      </c>
      <c r="B1403" s="6">
        <f t="shared" si="219"/>
        <v>93.368229923987784</v>
      </c>
      <c r="C1403" s="4">
        <f>[1]!Energy2Beta(B1403)</f>
        <v>0.41702110168977008</v>
      </c>
      <c r="D1403" s="4">
        <f t="shared" si="211"/>
        <v>0.12501875607557617</v>
      </c>
      <c r="E1403" s="2">
        <f t="shared" si="220"/>
        <v>5</v>
      </c>
      <c r="F1403" s="9">
        <f t="shared" si="214"/>
        <v>0.62509378037788088</v>
      </c>
      <c r="G1403" s="9">
        <f>CompoundDensity*F1403/10</f>
        <v>4.9924364957440209E-2</v>
      </c>
      <c r="H1403" s="11">
        <f>[1]!StoppingPower(Zb,Ab,B1403,Zt1_,ElossModel)/ft1_</f>
        <v>5.3076008449999996</v>
      </c>
      <c r="I1403" s="11">
        <f>[1]!StoppingPower(Zb,Ab,B1403,Zt2_,ElossModel)/ft2_</f>
        <v>6.2741145599999992</v>
      </c>
      <c r="J1403" s="11">
        <f t="shared" si="215"/>
        <v>5.5492292737499991</v>
      </c>
      <c r="K1403" s="4">
        <f t="shared" si="216"/>
        <v>0.27704174749520583</v>
      </c>
      <c r="L1403" s="4">
        <f t="shared" si="212"/>
        <v>4.7831808481657708E-3</v>
      </c>
      <c r="M1403" s="5">
        <f t="shared" si="217"/>
        <v>889.03825432355359</v>
      </c>
      <c r="N1403" s="5">
        <f t="shared" si="218"/>
        <v>71.004818258059103</v>
      </c>
    </row>
    <row r="1404" spans="1:14" x14ac:dyDescent="0.25">
      <c r="A1404" s="2">
        <f t="shared" si="213"/>
        <v>7010</v>
      </c>
      <c r="B1404" s="6">
        <f t="shared" si="219"/>
        <v>93.363446743139619</v>
      </c>
      <c r="C1404" s="4">
        <f>[1]!Energy2Beta(B1404)</f>
        <v>0.41701185619273168</v>
      </c>
      <c r="D1404" s="4">
        <f t="shared" si="211"/>
        <v>0.12501598436801903</v>
      </c>
      <c r="E1404" s="2">
        <f t="shared" si="220"/>
        <v>5</v>
      </c>
      <c r="F1404" s="9">
        <f t="shared" si="214"/>
        <v>0.62507992184009509</v>
      </c>
      <c r="G1404" s="9">
        <f>CompoundDensity*F1404/10</f>
        <v>4.9923258117602877E-2</v>
      </c>
      <c r="H1404" s="11">
        <f>[1]!StoppingPower(Zb,Ab,B1404,Zt1_,ElossModel)/ft1_</f>
        <v>5.3078010283333334</v>
      </c>
      <c r="I1404" s="11">
        <f>[1]!StoppingPower(Zb,Ab,B1404,Zt2_,ElossModel)/ft2_</f>
        <v>6.2743514399999993</v>
      </c>
      <c r="J1404" s="11">
        <f t="shared" si="215"/>
        <v>5.5494386312500001</v>
      </c>
      <c r="K1404" s="4">
        <f t="shared" si="216"/>
        <v>0.27704605719569059</v>
      </c>
      <c r="L1404" s="4">
        <f t="shared" si="212"/>
        <v>4.7832552560014363E-3</v>
      </c>
      <c r="M1404" s="5">
        <f t="shared" si="217"/>
        <v>889.66333424539368</v>
      </c>
      <c r="N1404" s="5">
        <f t="shared" si="218"/>
        <v>71.054741516176705</v>
      </c>
    </row>
    <row r="1405" spans="1:14" x14ac:dyDescent="0.25">
      <c r="A1405" s="2">
        <f t="shared" si="213"/>
        <v>7015</v>
      </c>
      <c r="B1405" s="6">
        <f t="shared" si="219"/>
        <v>93.358663487883618</v>
      </c>
      <c r="C1405" s="4">
        <f>[1]!Energy2Beta(B1405)</f>
        <v>0.41700261021742069</v>
      </c>
      <c r="D1405" s="4">
        <f t="shared" si="211"/>
        <v>0.12501321251708056</v>
      </c>
      <c r="E1405" s="2">
        <f t="shared" si="220"/>
        <v>5</v>
      </c>
      <c r="F1405" s="9">
        <f t="shared" si="214"/>
        <v>0.62506606258540276</v>
      </c>
      <c r="G1405" s="9">
        <f>CompoundDensity*F1405/10</f>
        <v>4.992215122050836E-2</v>
      </c>
      <c r="H1405" s="11">
        <f>[1]!StoppingPower(Zb,Ab,B1405,Zt1_,ElossModel)/ft1_</f>
        <v>5.3079912025000002</v>
      </c>
      <c r="I1405" s="11">
        <f>[1]!StoppingPower(Zb,Ab,B1405,Zt2_,ElossModel)/ft2_</f>
        <v>6.2745832799999999</v>
      </c>
      <c r="J1405" s="11">
        <f t="shared" si="215"/>
        <v>5.5496392218750001</v>
      </c>
      <c r="K1405" s="4">
        <f t="shared" si="216"/>
        <v>0.27704992845370813</v>
      </c>
      <c r="L1405" s="4">
        <f t="shared" si="212"/>
        <v>4.78332209404074E-3</v>
      </c>
      <c r="M1405" s="5">
        <f t="shared" si="217"/>
        <v>890.28840030797903</v>
      </c>
      <c r="N1405" s="5">
        <f t="shared" si="218"/>
        <v>71.104663667397219</v>
      </c>
    </row>
    <row r="1406" spans="1:14" x14ac:dyDescent="0.25">
      <c r="A1406" s="2">
        <f t="shared" si="213"/>
        <v>7020</v>
      </c>
      <c r="B1406" s="6">
        <f t="shared" si="219"/>
        <v>93.353880165789576</v>
      </c>
      <c r="C1406" s="4">
        <f>[1]!Energy2Beta(B1406)</f>
        <v>0.41699336377842938</v>
      </c>
      <c r="D1406" s="4">
        <f t="shared" si="211"/>
        <v>0.12501044052713534</v>
      </c>
      <c r="E1406" s="2">
        <f t="shared" si="220"/>
        <v>5</v>
      </c>
      <c r="F1406" s="9">
        <f t="shared" si="214"/>
        <v>0.62505220263567662</v>
      </c>
      <c r="G1406" s="9">
        <f>CompoundDensity*F1406/10</f>
        <v>4.9921044267903586E-2</v>
      </c>
      <c r="H1406" s="11">
        <f>[1]!StoppingPower(Zb,Ab,B1406,Zt1_,ElossModel)/ft1_</f>
        <v>5.308181376666667</v>
      </c>
      <c r="I1406" s="11">
        <f>[1]!StoppingPower(Zb,Ab,B1406,Zt2_,ElossModel)/ft2_</f>
        <v>6.2748151199999995</v>
      </c>
      <c r="J1406" s="11">
        <f t="shared" si="215"/>
        <v>5.5498398125000001</v>
      </c>
      <c r="K1406" s="4">
        <f t="shared" si="216"/>
        <v>0.27705379895958626</v>
      </c>
      <c r="L1406" s="4">
        <f t="shared" si="212"/>
        <v>4.7833889190942065E-3</v>
      </c>
      <c r="M1406" s="5">
        <f t="shared" si="217"/>
        <v>890.91345251061466</v>
      </c>
      <c r="N1406" s="5">
        <f t="shared" si="218"/>
        <v>71.154584711665123</v>
      </c>
    </row>
    <row r="1407" spans="1:14" x14ac:dyDescent="0.25">
      <c r="A1407" s="2">
        <f t="shared" si="213"/>
        <v>7025</v>
      </c>
      <c r="B1407" s="6">
        <f t="shared" si="219"/>
        <v>93.349096776870482</v>
      </c>
      <c r="C1407" s="4">
        <f>[1]!Energy2Beta(B1407)</f>
        <v>0.41698411687574427</v>
      </c>
      <c r="D1407" s="4">
        <f t="shared" si="211"/>
        <v>0.12500766839817937</v>
      </c>
      <c r="E1407" s="2">
        <f t="shared" si="220"/>
        <v>5</v>
      </c>
      <c r="F1407" s="9">
        <f t="shared" si="214"/>
        <v>0.62503834199089681</v>
      </c>
      <c r="G1407" s="9">
        <f>CompoundDensity*F1407/10</f>
        <v>4.9919937259786953E-2</v>
      </c>
      <c r="H1407" s="11">
        <f>[1]!StoppingPower(Zb,Ab,B1407,Zt1_,ElossModel)/ft1_</f>
        <v>5.3083715508333338</v>
      </c>
      <c r="I1407" s="11">
        <f>[1]!StoppingPower(Zb,Ab,B1407,Zt2_,ElossModel)/ft2_</f>
        <v>6.2750519999999996</v>
      </c>
      <c r="J1407" s="11">
        <f t="shared" si="215"/>
        <v>5.5500416631250005</v>
      </c>
      <c r="K1407" s="4">
        <f t="shared" si="216"/>
        <v>0.27705773161240366</v>
      </c>
      <c r="L1407" s="4">
        <f t="shared" si="212"/>
        <v>4.7834568171269357E-3</v>
      </c>
      <c r="M1407" s="5">
        <f t="shared" si="217"/>
        <v>891.53849085260561</v>
      </c>
      <c r="N1407" s="5">
        <f t="shared" si="218"/>
        <v>71.20450464892491</v>
      </c>
    </row>
    <row r="1408" spans="1:14" x14ac:dyDescent="0.25">
      <c r="A1408" s="2">
        <f t="shared" si="213"/>
        <v>7030</v>
      </c>
      <c r="B1408" s="6">
        <f t="shared" si="219"/>
        <v>93.344313320053359</v>
      </c>
      <c r="C1408" s="4">
        <f>[1]!Energy2Beta(B1408)</f>
        <v>0.41697486950725293</v>
      </c>
      <c r="D1408" s="4">
        <f t="shared" si="211"/>
        <v>0.12500489612957935</v>
      </c>
      <c r="E1408" s="2">
        <f t="shared" si="220"/>
        <v>5</v>
      </c>
      <c r="F1408" s="9">
        <f t="shared" si="214"/>
        <v>0.62502448064789673</v>
      </c>
      <c r="G1408" s="9">
        <f>CompoundDensity*F1408/10</f>
        <v>4.9918830195905567E-2</v>
      </c>
      <c r="H1408" s="11">
        <f>[1]!StoppingPower(Zb,Ab,B1408,Zt1_,ElossModel)/ft1_</f>
        <v>5.3085717341666658</v>
      </c>
      <c r="I1408" s="11">
        <f>[1]!StoppingPower(Zb,Ab,B1408,Zt2_,ElossModel)/ft2_</f>
        <v>6.2752838400000002</v>
      </c>
      <c r="J1408" s="11">
        <f t="shared" si="215"/>
        <v>5.5502497606249994</v>
      </c>
      <c r="K1408" s="4">
        <f t="shared" si="216"/>
        <v>0.27706197534550486</v>
      </c>
      <c r="L1408" s="4">
        <f t="shared" si="212"/>
        <v>4.7835300860226094E-3</v>
      </c>
      <c r="M1408" s="5">
        <f t="shared" si="217"/>
        <v>892.16351533325349</v>
      </c>
      <c r="N1408" s="5">
        <f t="shared" si="218"/>
        <v>71.254423479120817</v>
      </c>
    </row>
    <row r="1409" spans="1:14" x14ac:dyDescent="0.25">
      <c r="A1409" s="2">
        <f t="shared" si="213"/>
        <v>7035</v>
      </c>
      <c r="B1409" s="6">
        <f t="shared" si="219"/>
        <v>93.339529789967344</v>
      </c>
      <c r="C1409" s="4">
        <f>[1]!Energy2Beta(B1409)</f>
        <v>0.41696562166253187</v>
      </c>
      <c r="D1409" s="4">
        <f t="shared" si="211"/>
        <v>0.12500212371821043</v>
      </c>
      <c r="E1409" s="2">
        <f t="shared" si="220"/>
        <v>5</v>
      </c>
      <c r="F1409" s="9">
        <f t="shared" si="214"/>
        <v>0.62501061859105211</v>
      </c>
      <c r="G1409" s="9">
        <f>CompoundDensity*F1409/10</f>
        <v>4.9917723075011564E-2</v>
      </c>
      <c r="H1409" s="11">
        <f>[1]!StoppingPower(Zb,Ab,B1409,Zt1_,ElossModel)/ft1_</f>
        <v>5.3087619083333326</v>
      </c>
      <c r="I1409" s="11">
        <f>[1]!StoppingPower(Zb,Ab,B1409,Zt2_,ElossModel)/ft2_</f>
        <v>6.2755156799999998</v>
      </c>
      <c r="J1409" s="11">
        <f t="shared" si="215"/>
        <v>5.5504503512499994</v>
      </c>
      <c r="K1409" s="4">
        <f t="shared" si="216"/>
        <v>0.27706584357529812</v>
      </c>
      <c r="L1409" s="4">
        <f t="shared" si="212"/>
        <v>4.7835968717790181E-3</v>
      </c>
      <c r="M1409" s="5">
        <f t="shared" si="217"/>
        <v>892.78852595184458</v>
      </c>
      <c r="N1409" s="5">
        <f t="shared" si="218"/>
        <v>71.304341202195829</v>
      </c>
    </row>
    <row r="1410" spans="1:14" x14ac:dyDescent="0.25">
      <c r="A1410" s="2">
        <f t="shared" si="213"/>
        <v>7040</v>
      </c>
      <c r="B1410" s="6">
        <f t="shared" si="219"/>
        <v>93.334746193095569</v>
      </c>
      <c r="C1410" s="4">
        <f>[1]!Energy2Beta(B1410)</f>
        <v>0.41695637335407626</v>
      </c>
      <c r="D1410" s="4">
        <f t="shared" si="211"/>
        <v>0.12499935116781852</v>
      </c>
      <c r="E1410" s="2">
        <f t="shared" si="220"/>
        <v>5</v>
      </c>
      <c r="F1410" s="9">
        <f t="shared" si="214"/>
        <v>0.62499675583909253</v>
      </c>
      <c r="G1410" s="9">
        <f>CompoundDensity*F1410/10</f>
        <v>4.9916615898600802E-2</v>
      </c>
      <c r="H1410" s="11">
        <f>[1]!StoppingPower(Zb,Ab,B1410,Zt1_,ElossModel)/ft1_</f>
        <v>5.3089520825000003</v>
      </c>
      <c r="I1410" s="11">
        <f>[1]!StoppingPower(Zb,Ab,B1410,Zt2_,ElossModel)/ft2_</f>
        <v>6.2757525599999999</v>
      </c>
      <c r="J1410" s="11">
        <f t="shared" si="215"/>
        <v>5.5506522018750006</v>
      </c>
      <c r="K1410" s="4">
        <f t="shared" si="216"/>
        <v>0.2770697739477172</v>
      </c>
      <c r="L1410" s="4">
        <f t="shared" si="212"/>
        <v>4.783664730440217E-3</v>
      </c>
      <c r="M1410" s="5">
        <f t="shared" si="217"/>
        <v>893.41352270768368</v>
      </c>
      <c r="N1410" s="5">
        <f t="shared" si="218"/>
        <v>71.354257818094425</v>
      </c>
    </row>
    <row r="1411" spans="1:14" x14ac:dyDescent="0.25">
      <c r="A1411" s="2">
        <f t="shared" si="213"/>
        <v>7045</v>
      </c>
      <c r="B1411" s="6">
        <f t="shared" si="219"/>
        <v>93.32996252836513</v>
      </c>
      <c r="C1411" s="4">
        <f>[1]!Energy2Beta(B1411)</f>
        <v>0.41694712457977295</v>
      </c>
      <c r="D1411" s="4">
        <f t="shared" ref="D1411:D1474" si="221">+C1411*vc</f>
        <v>0.12499657847777014</v>
      </c>
      <c r="E1411" s="2">
        <f t="shared" si="220"/>
        <v>5</v>
      </c>
      <c r="F1411" s="9">
        <f t="shared" si="214"/>
        <v>0.62498289238885074</v>
      </c>
      <c r="G1411" s="9">
        <f>CompoundDensity*F1411/10</f>
        <v>4.9915508666420347E-2</v>
      </c>
      <c r="H1411" s="11">
        <f>[1]!StoppingPower(Zb,Ab,B1411,Zt1_,ElossModel)/ft1_</f>
        <v>5.3091422566666671</v>
      </c>
      <c r="I1411" s="11">
        <f>[1]!StoppingPower(Zb,Ab,B1411,Zt2_,ElossModel)/ft2_</f>
        <v>6.2759843999999996</v>
      </c>
      <c r="J1411" s="11">
        <f t="shared" si="215"/>
        <v>5.5508527924999997</v>
      </c>
      <c r="K1411" s="4">
        <f t="shared" si="216"/>
        <v>0.2770736406700573</v>
      </c>
      <c r="L1411" s="4">
        <f t="shared" ref="L1411:L1474" si="222">+K1411/Mb</f>
        <v>4.7837314901701478E-3</v>
      </c>
      <c r="M1411" s="5">
        <f t="shared" si="217"/>
        <v>894.03850560007254</v>
      </c>
      <c r="N1411" s="5">
        <f t="shared" si="218"/>
        <v>71.404173326760841</v>
      </c>
    </row>
    <row r="1412" spans="1:14" x14ac:dyDescent="0.25">
      <c r="A1412" s="2">
        <f t="shared" ref="A1412:A1475" si="223">+A1411+time_step</f>
        <v>7050</v>
      </c>
      <c r="B1412" s="6">
        <f t="shared" si="219"/>
        <v>93.325178796874965</v>
      </c>
      <c r="C1412" s="4">
        <f>[1]!Energy2Beta(B1412)</f>
        <v>0.41693787534170718</v>
      </c>
      <c r="D1412" s="4">
        <f t="shared" si="221"/>
        <v>0.12499380564869039</v>
      </c>
      <c r="E1412" s="2">
        <f t="shared" si="220"/>
        <v>5</v>
      </c>
      <c r="F1412" s="9">
        <f t="shared" ref="F1412:F1475" si="224">+E1412*D1412</f>
        <v>0.62496902824345191</v>
      </c>
      <c r="G1412" s="9">
        <f>CompoundDensity*F1412/10</f>
        <v>4.9914401378719775E-2</v>
      </c>
      <c r="H1412" s="11">
        <f>[1]!StoppingPower(Zb,Ab,B1412,Zt1_,ElossModel)/ft1_</f>
        <v>5.3093324308333338</v>
      </c>
      <c r="I1412" s="11">
        <f>[1]!StoppingPower(Zb,Ab,B1412,Zt2_,ElossModel)/ft2_</f>
        <v>6.2762162399999992</v>
      </c>
      <c r="J1412" s="11">
        <f t="shared" ref="J1412:J1475" si="225">+H1412*Pt1_+I1412*Pt2_</f>
        <v>5.5510533831250006</v>
      </c>
      <c r="K1412" s="4">
        <f t="shared" ref="K1412:K1475" si="226">+J1412*G1412</f>
        <v>0.27707750664000158</v>
      </c>
      <c r="L1412" s="4">
        <f t="shared" si="222"/>
        <v>4.7837982369098152E-3</v>
      </c>
      <c r="M1412" s="5">
        <f t="shared" ref="M1412:M1475" si="227">+M1411+F1412</f>
        <v>894.66347462831595</v>
      </c>
      <c r="N1412" s="5">
        <f t="shared" ref="N1412:N1475" si="228">+N1411+G1412</f>
        <v>71.454087728139555</v>
      </c>
    </row>
    <row r="1413" spans="1:14" x14ac:dyDescent="0.25">
      <c r="A1413" s="2">
        <f t="shared" si="223"/>
        <v>7055</v>
      </c>
      <c r="B1413" s="6">
        <f t="shared" ref="B1413:B1476" si="229">+B1412-L1412</f>
        <v>93.320394998638051</v>
      </c>
      <c r="C1413" s="4">
        <f>[1]!Energy2Beta(B1413)</f>
        <v>0.41692862563986571</v>
      </c>
      <c r="D1413" s="4">
        <f t="shared" si="221"/>
        <v>0.12499103268057535</v>
      </c>
      <c r="E1413" s="2">
        <f t="shared" ref="E1413:E1476" si="230">+A1413-A1412</f>
        <v>5</v>
      </c>
      <c r="F1413" s="9">
        <f t="shared" si="224"/>
        <v>0.62495516340287671</v>
      </c>
      <c r="G1413" s="9">
        <f>CompoundDensity*F1413/10</f>
        <v>4.9913294035497553E-2</v>
      </c>
      <c r="H1413" s="11">
        <f>[1]!StoppingPower(Zb,Ab,B1413,Zt1_,ElossModel)/ft1_</f>
        <v>5.3095326141666659</v>
      </c>
      <c r="I1413" s="11">
        <f>[1]!StoppingPower(Zb,Ab,B1413,Zt2_,ElossModel)/ft2_</f>
        <v>6.2764531199999993</v>
      </c>
      <c r="J1413" s="11">
        <f t="shared" si="225"/>
        <v>5.551262740624999</v>
      </c>
      <c r="K1413" s="4">
        <f t="shared" si="226"/>
        <v>0.27708180944111754</v>
      </c>
      <c r="L1413" s="4">
        <f t="shared" si="222"/>
        <v>4.7838725256265065E-3</v>
      </c>
      <c r="M1413" s="5">
        <f t="shared" si="227"/>
        <v>895.28842979171884</v>
      </c>
      <c r="N1413" s="5">
        <f t="shared" si="228"/>
        <v>71.504001022175046</v>
      </c>
    </row>
    <row r="1414" spans="1:14" x14ac:dyDescent="0.25">
      <c r="A1414" s="2">
        <f t="shared" si="223"/>
        <v>7060</v>
      </c>
      <c r="B1414" s="6">
        <f t="shared" si="229"/>
        <v>93.315611126112429</v>
      </c>
      <c r="C1414" s="4">
        <f>[1]!Energy2Beta(B1414)</f>
        <v>0.41691937545962671</v>
      </c>
      <c r="D1414" s="4">
        <f t="shared" si="221"/>
        <v>0.12498825956904148</v>
      </c>
      <c r="E1414" s="2">
        <f t="shared" si="230"/>
        <v>5</v>
      </c>
      <c r="F1414" s="9">
        <f t="shared" si="224"/>
        <v>0.62494129784520747</v>
      </c>
      <c r="G1414" s="9">
        <f>CompoundDensity*F1414/10</f>
        <v>4.9912186635003186E-2</v>
      </c>
      <c r="H1414" s="11">
        <f>[1]!StoppingPower(Zb,Ab,B1414,Zt1_,ElossModel)/ft1_</f>
        <v>5.3097227883333327</v>
      </c>
      <c r="I1414" s="11">
        <f>[1]!StoppingPower(Zb,Ab,B1414,Zt2_,ElossModel)/ft2_</f>
        <v>6.2766849599999999</v>
      </c>
      <c r="J1414" s="11">
        <f t="shared" si="225"/>
        <v>5.5514633312499999</v>
      </c>
      <c r="K1414" s="4">
        <f t="shared" si="226"/>
        <v>0.2770856738867265</v>
      </c>
      <c r="L1414" s="4">
        <f t="shared" si="222"/>
        <v>4.7839392460482209E-3</v>
      </c>
      <c r="M1414" s="5">
        <f t="shared" si="227"/>
        <v>895.91337108956407</v>
      </c>
      <c r="N1414" s="5">
        <f t="shared" si="228"/>
        <v>71.553913208810044</v>
      </c>
    </row>
    <row r="1415" spans="1:14" x14ac:dyDescent="0.25">
      <c r="A1415" s="2">
        <f t="shared" si="223"/>
        <v>7065</v>
      </c>
      <c r="B1415" s="6">
        <f t="shared" si="229"/>
        <v>93.310827186866376</v>
      </c>
      <c r="C1415" s="4">
        <f>[1]!Energy2Beta(B1415)</f>
        <v>0.41691012481558398</v>
      </c>
      <c r="D1415" s="4">
        <f t="shared" si="221"/>
        <v>0.12498548631846393</v>
      </c>
      <c r="E1415" s="2">
        <f t="shared" si="230"/>
        <v>5</v>
      </c>
      <c r="F1415" s="9">
        <f t="shared" si="224"/>
        <v>0.62492743159231967</v>
      </c>
      <c r="G1415" s="9">
        <f>CompoundDensity*F1415/10</f>
        <v>4.9911079178983797E-2</v>
      </c>
      <c r="H1415" s="11">
        <f>[1]!StoppingPower(Zb,Ab,B1415,Zt1_,ElossModel)/ft1_</f>
        <v>5.3099129624999994</v>
      </c>
      <c r="I1415" s="11">
        <f>[1]!StoppingPower(Zb,Ab,B1415,Zt2_,ElossModel)/ft2_</f>
        <v>6.2769167999999995</v>
      </c>
      <c r="J1415" s="11">
        <f t="shared" si="225"/>
        <v>5.551663921874999</v>
      </c>
      <c r="K1415" s="4">
        <f t="shared" si="226"/>
        <v>0.27708953757981081</v>
      </c>
      <c r="L1415" s="4">
        <f t="shared" si="222"/>
        <v>4.7840059534774489E-3</v>
      </c>
      <c r="M1415" s="5">
        <f t="shared" si="227"/>
        <v>896.53829852115643</v>
      </c>
      <c r="N1415" s="5">
        <f t="shared" si="228"/>
        <v>71.603824287989028</v>
      </c>
    </row>
    <row r="1416" spans="1:14" x14ac:dyDescent="0.25">
      <c r="A1416" s="2">
        <f t="shared" si="223"/>
        <v>7070</v>
      </c>
      <c r="B1416" s="6">
        <f t="shared" si="229"/>
        <v>93.306043180912894</v>
      </c>
      <c r="C1416" s="4">
        <f>[1]!Energy2Beta(B1416)</f>
        <v>0.41690087370772472</v>
      </c>
      <c r="D1416" s="4">
        <f t="shared" si="221"/>
        <v>0.12498271292883879</v>
      </c>
      <c r="E1416" s="2">
        <f t="shared" si="230"/>
        <v>5</v>
      </c>
      <c r="F1416" s="9">
        <f t="shared" si="224"/>
        <v>0.62491356464419401</v>
      </c>
      <c r="G1416" s="9">
        <f>CompoundDensity*F1416/10</f>
        <v>4.9909971667437839E-2</v>
      </c>
      <c r="H1416" s="11">
        <f>[1]!StoppingPower(Zb,Ab,B1416,Zt1_,ElossModel)/ft1_</f>
        <v>5.3101031366666671</v>
      </c>
      <c r="I1416" s="11">
        <f>[1]!StoppingPower(Zb,Ab,B1416,Zt2_,ElossModel)/ft2_</f>
        <v>6.2771536799999996</v>
      </c>
      <c r="J1416" s="11">
        <f t="shared" si="225"/>
        <v>5.5518657725000002</v>
      </c>
      <c r="K1416" s="4">
        <f t="shared" si="226"/>
        <v>0.27709346340689289</v>
      </c>
      <c r="L1416" s="4">
        <f t="shared" si="222"/>
        <v>4.7840737336625003E-3</v>
      </c>
      <c r="M1416" s="5">
        <f t="shared" si="227"/>
        <v>897.16321208580064</v>
      </c>
      <c r="N1416" s="5">
        <f t="shared" si="228"/>
        <v>71.65373425965646</v>
      </c>
    </row>
    <row r="1417" spans="1:14" x14ac:dyDescent="0.25">
      <c r="A1417" s="2">
        <f t="shared" si="223"/>
        <v>7075</v>
      </c>
      <c r="B1417" s="6">
        <f t="shared" si="229"/>
        <v>93.301259107179234</v>
      </c>
      <c r="C1417" s="4">
        <f>[1]!Energy2Beta(B1417)</f>
        <v>0.41689162213393516</v>
      </c>
      <c r="D1417" s="4">
        <f t="shared" si="221"/>
        <v>0.12497993939953242</v>
      </c>
      <c r="E1417" s="2">
        <f t="shared" si="230"/>
        <v>5</v>
      </c>
      <c r="F1417" s="9">
        <f t="shared" si="224"/>
        <v>0.62489969699766212</v>
      </c>
      <c r="G1417" s="9">
        <f>CompoundDensity*F1417/10</f>
        <v>4.9908864100112284E-2</v>
      </c>
      <c r="H1417" s="11">
        <f>[1]!StoppingPower(Zb,Ab,B1417,Zt1_,ElossModel)/ft1_</f>
        <v>5.31030332</v>
      </c>
      <c r="I1417" s="11">
        <f>[1]!StoppingPower(Zb,Ab,B1417,Zt2_,ElossModel)/ft2_</f>
        <v>6.2773855200000002</v>
      </c>
      <c r="J1417" s="11">
        <f t="shared" si="225"/>
        <v>5.5520738700000001</v>
      </c>
      <c r="K1417" s="4">
        <f t="shared" si="226"/>
        <v>0.27709770025161445</v>
      </c>
      <c r="L1417" s="4">
        <f t="shared" si="222"/>
        <v>4.78414688362893E-3</v>
      </c>
      <c r="M1417" s="5">
        <f t="shared" si="227"/>
        <v>897.7881117827983</v>
      </c>
      <c r="N1417" s="5">
        <f t="shared" si="228"/>
        <v>71.703643123756578</v>
      </c>
    </row>
    <row r="1418" spans="1:14" x14ac:dyDescent="0.25">
      <c r="A1418" s="2">
        <f t="shared" si="223"/>
        <v>7080</v>
      </c>
      <c r="B1418" s="6">
        <f t="shared" si="229"/>
        <v>93.296474960295612</v>
      </c>
      <c r="C1418" s="4">
        <f>[1]!Energy2Beta(B1418)</f>
        <v>0.41688237008379186</v>
      </c>
      <c r="D1418" s="4">
        <f t="shared" si="221"/>
        <v>0.12497716572741996</v>
      </c>
      <c r="E1418" s="2">
        <f t="shared" si="230"/>
        <v>5</v>
      </c>
      <c r="F1418" s="9">
        <f t="shared" si="224"/>
        <v>0.62488582863709974</v>
      </c>
      <c r="G1418" s="9">
        <f>CompoundDensity*F1418/10</f>
        <v>4.9907756475759249E-2</v>
      </c>
      <c r="H1418" s="11">
        <f>[1]!StoppingPower(Zb,Ab,B1418,Zt1_,ElossModel)/ft1_</f>
        <v>5.3104934941666668</v>
      </c>
      <c r="I1418" s="11">
        <f>[1]!StoppingPower(Zb,Ab,B1418,Zt2_,ElossModel)/ft2_</f>
        <v>6.2776224000000003</v>
      </c>
      <c r="J1418" s="11">
        <f t="shared" si="225"/>
        <v>5.5522757206249995</v>
      </c>
      <c r="K1418" s="4">
        <f t="shared" si="226"/>
        <v>0.27710162455122317</v>
      </c>
      <c r="L1418" s="4">
        <f t="shared" si="222"/>
        <v>4.7842146374418495E-3</v>
      </c>
      <c r="M1418" s="5">
        <f t="shared" si="227"/>
        <v>898.41299761143534</v>
      </c>
      <c r="N1418" s="5">
        <f t="shared" si="228"/>
        <v>71.753550880232339</v>
      </c>
    </row>
    <row r="1419" spans="1:14" x14ac:dyDescent="0.25">
      <c r="A1419" s="2">
        <f t="shared" si="223"/>
        <v>7085</v>
      </c>
      <c r="B1419" s="6">
        <f t="shared" si="229"/>
        <v>93.291690745658173</v>
      </c>
      <c r="C1419" s="4">
        <f>[1]!Energy2Beta(B1419)</f>
        <v>0.41687311756769041</v>
      </c>
      <c r="D1419" s="4">
        <f t="shared" si="221"/>
        <v>0.12497439191561791</v>
      </c>
      <c r="E1419" s="2">
        <f t="shared" si="230"/>
        <v>5</v>
      </c>
      <c r="F1419" s="9">
        <f t="shared" si="224"/>
        <v>0.6248719595780895</v>
      </c>
      <c r="G1419" s="9">
        <f>CompoundDensity*F1419/10</f>
        <v>4.9906648795623273E-2</v>
      </c>
      <c r="H1419" s="11">
        <f>[1]!StoppingPower(Zb,Ab,B1419,Zt1_,ElossModel)/ft1_</f>
        <v>5.3106836683333327</v>
      </c>
      <c r="I1419" s="11">
        <f>[1]!StoppingPower(Zb,Ab,B1419,Zt2_,ElossModel)/ft2_</f>
        <v>6.2778542399999999</v>
      </c>
      <c r="J1419" s="11">
        <f t="shared" si="225"/>
        <v>5.5524763112499995</v>
      </c>
      <c r="K1419" s="4">
        <f t="shared" si="226"/>
        <v>0.27710548521157152</v>
      </c>
      <c r="L1419" s="4">
        <f t="shared" si="222"/>
        <v>4.7842812925102882E-3</v>
      </c>
      <c r="M1419" s="5">
        <f t="shared" si="227"/>
        <v>899.0378695710134</v>
      </c>
      <c r="N1419" s="5">
        <f t="shared" si="228"/>
        <v>71.803457529027966</v>
      </c>
    </row>
    <row r="1420" spans="1:14" x14ac:dyDescent="0.25">
      <c r="A1420" s="2">
        <f t="shared" si="223"/>
        <v>7090</v>
      </c>
      <c r="B1420" s="6">
        <f t="shared" si="229"/>
        <v>93.286906464365657</v>
      </c>
      <c r="C1420" s="4">
        <f>[1]!Energy2Beta(B1420)</f>
        <v>0.41686386458771763</v>
      </c>
      <c r="D1420" s="4">
        <f t="shared" si="221"/>
        <v>0.12497161796475187</v>
      </c>
      <c r="E1420" s="2">
        <f t="shared" si="230"/>
        <v>5</v>
      </c>
      <c r="F1420" s="9">
        <f t="shared" si="224"/>
        <v>0.62485808982375934</v>
      </c>
      <c r="G1420" s="9">
        <f>CompoundDensity*F1420/10</f>
        <v>4.9905541059954192E-2</v>
      </c>
      <c r="H1420" s="11">
        <f>[1]!StoppingPower(Zb,Ab,B1420,Zt1_,ElossModel)/ft1_</f>
        <v>5.3108738424999995</v>
      </c>
      <c r="I1420" s="11">
        <f>[1]!StoppingPower(Zb,Ab,B1420,Zt2_,ElossModel)/ft2_</f>
        <v>6.2780860799999996</v>
      </c>
      <c r="J1420" s="11">
        <f t="shared" si="225"/>
        <v>5.5526769018749995</v>
      </c>
      <c r="K1420" s="4">
        <f t="shared" si="226"/>
        <v>0.277109345119182</v>
      </c>
      <c r="L1420" s="4">
        <f t="shared" si="222"/>
        <v>4.7843479345825567E-3</v>
      </c>
      <c r="M1420" s="5">
        <f t="shared" si="227"/>
        <v>899.66272766083716</v>
      </c>
      <c r="N1420" s="5">
        <f t="shared" si="228"/>
        <v>71.853363070087923</v>
      </c>
    </row>
    <row r="1421" spans="1:14" x14ac:dyDescent="0.25">
      <c r="A1421" s="2">
        <f t="shared" si="223"/>
        <v>7095</v>
      </c>
      <c r="B1421" s="6">
        <f t="shared" si="229"/>
        <v>93.282122116431069</v>
      </c>
      <c r="C1421" s="4">
        <f>[1]!Energy2Beta(B1421)</f>
        <v>0.41685461114385958</v>
      </c>
      <c r="D1421" s="4">
        <f t="shared" si="221"/>
        <v>0.12496884387481766</v>
      </c>
      <c r="E1421" s="2">
        <f t="shared" si="230"/>
        <v>5</v>
      </c>
      <c r="F1421" s="9">
        <f t="shared" si="224"/>
        <v>0.62484421937408829</v>
      </c>
      <c r="G1421" s="9">
        <f>CompoundDensity*F1421/10</f>
        <v>4.9904433268750312E-2</v>
      </c>
      <c r="H1421" s="11">
        <f>[1]!StoppingPower(Zb,Ab,B1421,Zt1_,ElossModel)/ft1_</f>
        <v>5.3110740258333333</v>
      </c>
      <c r="I1421" s="11">
        <f>[1]!StoppingPower(Zb,Ab,B1421,Zt2_,ElossModel)/ft2_</f>
        <v>6.2783229599999997</v>
      </c>
      <c r="J1421" s="11">
        <f t="shared" si="225"/>
        <v>5.5528862593749997</v>
      </c>
      <c r="K1421" s="4">
        <f t="shared" si="226"/>
        <v>0.27711364177994019</v>
      </c>
      <c r="L1421" s="4">
        <f t="shared" si="222"/>
        <v>4.7844221172847505E-3</v>
      </c>
      <c r="M1421" s="5">
        <f t="shared" si="227"/>
        <v>900.2875718802112</v>
      </c>
      <c r="N1421" s="5">
        <f t="shared" si="228"/>
        <v>71.903267503356673</v>
      </c>
    </row>
    <row r="1422" spans="1:14" x14ac:dyDescent="0.25">
      <c r="A1422" s="2">
        <f t="shared" si="223"/>
        <v>7100</v>
      </c>
      <c r="B1422" s="6">
        <f t="shared" si="229"/>
        <v>93.277337694313786</v>
      </c>
      <c r="C1422" s="4">
        <f>[1]!Energy2Beta(B1422)</f>
        <v>0.41684535722149207</v>
      </c>
      <c r="D1422" s="4">
        <f t="shared" si="221"/>
        <v>0.12496606964143112</v>
      </c>
      <c r="E1422" s="2">
        <f t="shared" si="230"/>
        <v>5</v>
      </c>
      <c r="F1422" s="9">
        <f t="shared" si="224"/>
        <v>0.62483034820715555</v>
      </c>
      <c r="G1422" s="9">
        <f>CompoundDensity*F1422/10</f>
        <v>4.9903325420260894E-2</v>
      </c>
      <c r="H1422" s="11">
        <f>[1]!StoppingPower(Zb,Ab,B1422,Zt1_,ElossModel)/ft1_</f>
        <v>5.3112642000000001</v>
      </c>
      <c r="I1422" s="11">
        <f>[1]!StoppingPower(Zb,Ab,B1422,Zt2_,ElossModel)/ft2_</f>
        <v>6.2785547999999993</v>
      </c>
      <c r="J1422" s="11">
        <f t="shared" si="225"/>
        <v>5.5530868499999997</v>
      </c>
      <c r="K1422" s="4">
        <f t="shared" si="226"/>
        <v>0.27711750016252146</v>
      </c>
      <c r="L1422" s="4">
        <f t="shared" si="222"/>
        <v>4.7844887330270869E-3</v>
      </c>
      <c r="M1422" s="5">
        <f t="shared" si="227"/>
        <v>900.91240222841839</v>
      </c>
      <c r="N1422" s="5">
        <f t="shared" si="228"/>
        <v>71.953170828776933</v>
      </c>
    </row>
    <row r="1423" spans="1:14" x14ac:dyDescent="0.25">
      <c r="A1423" s="2">
        <f t="shared" si="223"/>
        <v>7105</v>
      </c>
      <c r="B1423" s="6">
        <f t="shared" si="229"/>
        <v>93.272553205580763</v>
      </c>
      <c r="C1423" s="4">
        <f>[1]!Energy2Beta(B1423)</f>
        <v>0.41683610283521205</v>
      </c>
      <c r="D1423" s="4">
        <f t="shared" si="221"/>
        <v>0.12496329526896822</v>
      </c>
      <c r="E1423" s="2">
        <f t="shared" si="230"/>
        <v>5</v>
      </c>
      <c r="F1423" s="9">
        <f t="shared" si="224"/>
        <v>0.62481647634484117</v>
      </c>
      <c r="G1423" s="9">
        <f>CompoundDensity*F1423/10</f>
        <v>4.990221751623343E-2</v>
      </c>
      <c r="H1423" s="11">
        <f>[1]!StoppingPower(Zb,Ab,B1423,Zt1_,ElossModel)/ft1_</f>
        <v>5.3114543741666669</v>
      </c>
      <c r="I1423" s="11">
        <f>[1]!StoppingPower(Zb,Ab,B1423,Zt2_,ElossModel)/ft2_</f>
        <v>6.2787916799999994</v>
      </c>
      <c r="J1423" s="11">
        <f t="shared" si="225"/>
        <v>5.553288700625</v>
      </c>
      <c r="K1423" s="4">
        <f t="shared" si="226"/>
        <v>0.27712142066903006</v>
      </c>
      <c r="L1423" s="4">
        <f t="shared" si="222"/>
        <v>4.7845564213513797E-3</v>
      </c>
      <c r="M1423" s="5">
        <f t="shared" si="227"/>
        <v>901.53721870476318</v>
      </c>
      <c r="N1423" s="5">
        <f t="shared" si="228"/>
        <v>72.003073046293167</v>
      </c>
    </row>
    <row r="1424" spans="1:14" x14ac:dyDescent="0.25">
      <c r="A1424" s="2">
        <f t="shared" si="223"/>
        <v>7110</v>
      </c>
      <c r="B1424" s="6">
        <f t="shared" si="229"/>
        <v>93.267768649159407</v>
      </c>
      <c r="C1424" s="4">
        <f>[1]!Energy2Beta(B1424)</f>
        <v>0.41682684798290581</v>
      </c>
      <c r="D1424" s="4">
        <f t="shared" si="221"/>
        <v>0.12496052075679534</v>
      </c>
      <c r="E1424" s="2">
        <f t="shared" si="230"/>
        <v>5</v>
      </c>
      <c r="F1424" s="9">
        <f t="shared" si="224"/>
        <v>0.62480260378397667</v>
      </c>
      <c r="G1424" s="9">
        <f>CompoundDensity*F1424/10</f>
        <v>4.9901109556414865E-2</v>
      </c>
      <c r="H1424" s="11">
        <f>[1]!StoppingPower(Zb,Ab,B1424,Zt1_,ElossModel)/ft1_</f>
        <v>5.3116445483333328</v>
      </c>
      <c r="I1424" s="11">
        <f>[1]!StoppingPower(Zb,Ab,B1424,Zt2_,ElossModel)/ft2_</f>
        <v>6.27902352</v>
      </c>
      <c r="J1424" s="11">
        <f t="shared" si="225"/>
        <v>5.5534892912499991</v>
      </c>
      <c r="K1424" s="4">
        <f t="shared" si="226"/>
        <v>0.27712527754304295</v>
      </c>
      <c r="L1424" s="4">
        <f t="shared" si="222"/>
        <v>4.7846230110479837E-3</v>
      </c>
      <c r="M1424" s="5">
        <f t="shared" si="227"/>
        <v>902.1620213085472</v>
      </c>
      <c r="N1424" s="5">
        <f t="shared" si="228"/>
        <v>72.052974155849583</v>
      </c>
    </row>
    <row r="1425" spans="1:14" x14ac:dyDescent="0.25">
      <c r="A1425" s="2">
        <f t="shared" si="223"/>
        <v>7115</v>
      </c>
      <c r="B1425" s="6">
        <f t="shared" si="229"/>
        <v>93.262984026148359</v>
      </c>
      <c r="C1425" s="4">
        <f>[1]!Energy2Beta(B1425)</f>
        <v>0.41681759266665891</v>
      </c>
      <c r="D1425" s="4">
        <f t="shared" si="221"/>
        <v>0.12495774610553767</v>
      </c>
      <c r="E1425" s="2">
        <f t="shared" si="230"/>
        <v>5</v>
      </c>
      <c r="F1425" s="9">
        <f t="shared" si="224"/>
        <v>0.62478873052768835</v>
      </c>
      <c r="G1425" s="9">
        <f>CompoundDensity*F1425/10</f>
        <v>4.9900001541054881E-2</v>
      </c>
      <c r="H1425" s="11">
        <f>[1]!StoppingPower(Zb,Ab,B1425,Zt1_,ElossModel)/ft1_</f>
        <v>5.3118447316666666</v>
      </c>
      <c r="I1425" s="11">
        <f>[1]!StoppingPower(Zb,Ab,B1425,Zt2_,ElossModel)/ft2_</f>
        <v>6.2792553599999996</v>
      </c>
      <c r="J1425" s="11">
        <f t="shared" si="225"/>
        <v>5.5536973887499999</v>
      </c>
      <c r="K1425" s="4">
        <f t="shared" si="226"/>
        <v>0.27712950825717747</v>
      </c>
      <c r="L1425" s="4">
        <f t="shared" si="222"/>
        <v>4.784696055168609E-3</v>
      </c>
      <c r="M1425" s="5">
        <f t="shared" si="227"/>
        <v>902.78681003907491</v>
      </c>
      <c r="N1425" s="5">
        <f t="shared" si="228"/>
        <v>72.102874157390644</v>
      </c>
    </row>
    <row r="1426" spans="1:14" x14ac:dyDescent="0.25">
      <c r="A1426" s="2">
        <f t="shared" si="223"/>
        <v>7120</v>
      </c>
      <c r="B1426" s="6">
        <f t="shared" si="229"/>
        <v>93.258199330093191</v>
      </c>
      <c r="C1426" s="4">
        <f>[1]!Energy2Beta(B1426)</f>
        <v>0.41680833687394742</v>
      </c>
      <c r="D1426" s="4">
        <f t="shared" si="221"/>
        <v>0.12495497131144069</v>
      </c>
      <c r="E1426" s="2">
        <f t="shared" si="230"/>
        <v>5</v>
      </c>
      <c r="F1426" s="9">
        <f t="shared" si="224"/>
        <v>0.62477485655720344</v>
      </c>
      <c r="G1426" s="9">
        <f>CompoundDensity*F1426/10</f>
        <v>4.9898893468654164E-2</v>
      </c>
      <c r="H1426" s="11">
        <f>[1]!StoppingPower(Zb,Ab,B1426,Zt1_,ElossModel)/ft1_</f>
        <v>5.3120349058333334</v>
      </c>
      <c r="I1426" s="11">
        <f>[1]!StoppingPower(Zb,Ab,B1426,Zt2_,ElossModel)/ft2_</f>
        <v>6.2794922399999997</v>
      </c>
      <c r="J1426" s="11">
        <f t="shared" si="225"/>
        <v>5.5538992393750002</v>
      </c>
      <c r="K1426" s="4">
        <f t="shared" si="226"/>
        <v>0.27713342648121253</v>
      </c>
      <c r="L1426" s="4">
        <f t="shared" si="222"/>
        <v>4.7847637040855416E-3</v>
      </c>
      <c r="M1426" s="5">
        <f t="shared" si="227"/>
        <v>903.41158489563213</v>
      </c>
      <c r="N1426" s="5">
        <f t="shared" si="228"/>
        <v>72.152773050859295</v>
      </c>
    </row>
    <row r="1427" spans="1:14" x14ac:dyDescent="0.25">
      <c r="A1427" s="2">
        <f t="shared" si="223"/>
        <v>7125</v>
      </c>
      <c r="B1427" s="6">
        <f t="shared" si="229"/>
        <v>93.253414566389111</v>
      </c>
      <c r="C1427" s="4">
        <f>[1]!Energy2Beta(B1427)</f>
        <v>0.41679908061516829</v>
      </c>
      <c r="D1427" s="4">
        <f t="shared" si="221"/>
        <v>0.1249521963776213</v>
      </c>
      <c r="E1427" s="2">
        <f t="shared" si="230"/>
        <v>5</v>
      </c>
      <c r="F1427" s="9">
        <f t="shared" si="224"/>
        <v>0.62476098188810647</v>
      </c>
      <c r="G1427" s="9">
        <f>CompoundDensity*F1427/10</f>
        <v>4.9897785340457398E-2</v>
      </c>
      <c r="H1427" s="11">
        <f>[1]!StoppingPower(Zb,Ab,B1427,Zt1_,ElossModel)/ft1_</f>
        <v>5.3122250800000002</v>
      </c>
      <c r="I1427" s="11">
        <f>[1]!StoppingPower(Zb,Ab,B1427,Zt2_,ElossModel)/ft2_</f>
        <v>6.2797240800000003</v>
      </c>
      <c r="J1427" s="11">
        <f t="shared" si="225"/>
        <v>5.5540998300000002</v>
      </c>
      <c r="K1427" s="4">
        <f t="shared" si="226"/>
        <v>0.27713728107681096</v>
      </c>
      <c r="L1427" s="4">
        <f t="shared" si="222"/>
        <v>4.7848302544448674E-3</v>
      </c>
      <c r="M1427" s="5">
        <f t="shared" si="227"/>
        <v>904.03634587752026</v>
      </c>
      <c r="N1427" s="5">
        <f t="shared" si="228"/>
        <v>72.202670836199758</v>
      </c>
    </row>
    <row r="1428" spans="1:14" x14ac:dyDescent="0.25">
      <c r="A1428" s="2">
        <f t="shared" si="223"/>
        <v>7130</v>
      </c>
      <c r="B1428" s="6">
        <f t="shared" si="229"/>
        <v>93.24862973613466</v>
      </c>
      <c r="C1428" s="4">
        <f>[1]!Energy2Beta(B1428)</f>
        <v>0.4167898238924081</v>
      </c>
      <c r="D1428" s="4">
        <f t="shared" si="221"/>
        <v>0.12494942130470503</v>
      </c>
      <c r="E1428" s="2">
        <f t="shared" si="230"/>
        <v>5</v>
      </c>
      <c r="F1428" s="9">
        <f t="shared" si="224"/>
        <v>0.62474710652352516</v>
      </c>
      <c r="G1428" s="9">
        <f>CompoundDensity*F1428/10</f>
        <v>4.9896677156714385E-2</v>
      </c>
      <c r="H1428" s="11">
        <f>[1]!StoppingPower(Zb,Ab,B1428,Zt1_,ElossModel)/ft1_</f>
        <v>5.3124252633333331</v>
      </c>
      <c r="I1428" s="11">
        <f>[1]!StoppingPower(Zb,Ab,B1428,Zt2_,ElossModel)/ft2_</f>
        <v>6.2799609600000004</v>
      </c>
      <c r="J1428" s="11">
        <f t="shared" si="225"/>
        <v>5.5543091874999995</v>
      </c>
      <c r="K1428" s="4">
        <f t="shared" si="226"/>
        <v>0.27714157235726006</v>
      </c>
      <c r="L1428" s="4">
        <f t="shared" si="222"/>
        <v>4.7849043442549548E-3</v>
      </c>
      <c r="M1428" s="5">
        <f t="shared" si="227"/>
        <v>904.66109298404376</v>
      </c>
      <c r="N1428" s="5">
        <f t="shared" si="228"/>
        <v>72.252567513356468</v>
      </c>
    </row>
    <row r="1429" spans="1:14" x14ac:dyDescent="0.25">
      <c r="A1429" s="2">
        <f t="shared" si="223"/>
        <v>7135</v>
      </c>
      <c r="B1429" s="6">
        <f t="shared" si="229"/>
        <v>93.243844831790412</v>
      </c>
      <c r="C1429" s="4">
        <f>[1]!Energy2Beta(B1429)</f>
        <v>0.41678056669104102</v>
      </c>
      <c r="D1429" s="4">
        <f t="shared" si="221"/>
        <v>0.12494664608830719</v>
      </c>
      <c r="E1429" s="2">
        <f t="shared" si="230"/>
        <v>5</v>
      </c>
      <c r="F1429" s="9">
        <f t="shared" si="224"/>
        <v>0.62473323044153595</v>
      </c>
      <c r="G1429" s="9">
        <f>CompoundDensity*F1429/10</f>
        <v>4.9895568915674149E-2</v>
      </c>
      <c r="H1429" s="11">
        <f>[1]!StoppingPower(Zb,Ab,B1429,Zt1_,ElossModel)/ft1_</f>
        <v>5.3126154374999999</v>
      </c>
      <c r="I1429" s="11">
        <f>[1]!StoppingPower(Zb,Ab,B1429,Zt2_,ElossModel)/ft2_</f>
        <v>6.2801927999999991</v>
      </c>
      <c r="J1429" s="11">
        <f t="shared" si="225"/>
        <v>5.5545097781249995</v>
      </c>
      <c r="K1429" s="4">
        <f t="shared" si="226"/>
        <v>0.27714542542722181</v>
      </c>
      <c r="L1429" s="4">
        <f t="shared" si="222"/>
        <v>4.7849708682738594E-3</v>
      </c>
      <c r="M1429" s="5">
        <f t="shared" si="227"/>
        <v>905.28582621448527</v>
      </c>
      <c r="N1429" s="5">
        <f t="shared" si="228"/>
        <v>72.302463082272141</v>
      </c>
    </row>
    <row r="1430" spans="1:14" x14ac:dyDescent="0.25">
      <c r="A1430" s="2">
        <f t="shared" si="223"/>
        <v>7140</v>
      </c>
      <c r="B1430" s="6">
        <f t="shared" si="229"/>
        <v>93.23905986092214</v>
      </c>
      <c r="C1430" s="4">
        <f>[1]!Energy2Beta(B1430)</f>
        <v>0.41677130902566506</v>
      </c>
      <c r="D1430" s="4">
        <f t="shared" si="221"/>
        <v>0.12494387073280414</v>
      </c>
      <c r="E1430" s="2">
        <f t="shared" si="230"/>
        <v>5</v>
      </c>
      <c r="F1430" s="9">
        <f t="shared" si="224"/>
        <v>0.62471935366402065</v>
      </c>
      <c r="G1430" s="9">
        <f>CompoundDensity*F1430/10</f>
        <v>4.9894460619084334E-2</v>
      </c>
      <c r="H1430" s="11">
        <f>[1]!StoppingPower(Zb,Ab,B1430,Zt1_,ElossModel)/ft1_</f>
        <v>5.3128056116666666</v>
      </c>
      <c r="I1430" s="11">
        <f>[1]!StoppingPower(Zb,Ab,B1430,Zt2_,ElossModel)/ft2_</f>
        <v>6.2804296799999992</v>
      </c>
      <c r="J1430" s="11">
        <f t="shared" si="225"/>
        <v>5.5547116287499998</v>
      </c>
      <c r="K1430" s="4">
        <f t="shared" si="226"/>
        <v>0.27714934061103669</v>
      </c>
      <c r="L1430" s="4">
        <f t="shared" si="222"/>
        <v>4.7850384647007867E-3</v>
      </c>
      <c r="M1430" s="5">
        <f t="shared" si="227"/>
        <v>905.91054556814925</v>
      </c>
      <c r="N1430" s="5">
        <f t="shared" si="228"/>
        <v>72.352357542891227</v>
      </c>
    </row>
    <row r="1431" spans="1:14" x14ac:dyDescent="0.25">
      <c r="A1431" s="2">
        <f t="shared" si="223"/>
        <v>7145</v>
      </c>
      <c r="B1431" s="6">
        <f t="shared" si="229"/>
        <v>93.234274822457436</v>
      </c>
      <c r="C1431" s="4">
        <f>[1]!Energy2Beta(B1431)</f>
        <v>0.41676205089416662</v>
      </c>
      <c r="D1431" s="4">
        <f t="shared" si="221"/>
        <v>0.12494109523756221</v>
      </c>
      <c r="E1431" s="2">
        <f t="shared" si="230"/>
        <v>5</v>
      </c>
      <c r="F1431" s="9">
        <f t="shared" si="224"/>
        <v>0.62470547618781103</v>
      </c>
      <c r="G1431" s="9">
        <f>CompoundDensity*F1431/10</f>
        <v>4.9893352266691907E-2</v>
      </c>
      <c r="H1431" s="11">
        <f>[1]!StoppingPower(Zb,Ab,B1431,Zt1_,ElossModel)/ft1_</f>
        <v>5.3129957858333334</v>
      </c>
      <c r="I1431" s="11">
        <f>[1]!StoppingPower(Zb,Ab,B1431,Zt2_,ElossModel)/ft2_</f>
        <v>6.2806615199999998</v>
      </c>
      <c r="J1431" s="11">
        <f t="shared" si="225"/>
        <v>5.5549122193749998</v>
      </c>
      <c r="K1431" s="4">
        <f t="shared" si="226"/>
        <v>0.27715319217182821</v>
      </c>
      <c r="L1431" s="4">
        <f t="shared" si="222"/>
        <v>4.785104962663567E-3</v>
      </c>
      <c r="M1431" s="5">
        <f t="shared" si="227"/>
        <v>906.53525104433709</v>
      </c>
      <c r="N1431" s="5">
        <f t="shared" si="228"/>
        <v>72.40225089515792</v>
      </c>
    </row>
    <row r="1432" spans="1:14" x14ac:dyDescent="0.25">
      <c r="A1432" s="2">
        <f t="shared" si="223"/>
        <v>7150</v>
      </c>
      <c r="B1432" s="6">
        <f t="shared" si="229"/>
        <v>93.229489717494772</v>
      </c>
      <c r="C1432" s="4">
        <f>[1]!Energy2Beta(B1432)</f>
        <v>0.41675279229863177</v>
      </c>
      <c r="D1432" s="4">
        <f t="shared" si="221"/>
        <v>0.12493831960320682</v>
      </c>
      <c r="E1432" s="2">
        <f t="shared" si="230"/>
        <v>5</v>
      </c>
      <c r="F1432" s="9">
        <f t="shared" si="224"/>
        <v>0.62469159801603413</v>
      </c>
      <c r="G1432" s="9">
        <f>CompoundDensity*F1432/10</f>
        <v>4.9892243858746597E-2</v>
      </c>
      <c r="H1432" s="11">
        <f>[1]!StoppingPower(Zb,Ab,B1432,Zt1_,ElossModel)/ft1_</f>
        <v>5.3131959691666664</v>
      </c>
      <c r="I1432" s="11">
        <f>[1]!StoppingPower(Zb,Ab,B1432,Zt2_,ElossModel)/ft2_</f>
        <v>6.2808933599999994</v>
      </c>
      <c r="J1432" s="11">
        <f t="shared" si="225"/>
        <v>5.5551203168749996</v>
      </c>
      <c r="K1432" s="4">
        <f t="shared" si="226"/>
        <v>0.27715741751420514</v>
      </c>
      <c r="L1432" s="4">
        <f t="shared" si="222"/>
        <v>4.7851779140397292E-3</v>
      </c>
      <c r="M1432" s="5">
        <f t="shared" si="227"/>
        <v>907.15994264235314</v>
      </c>
      <c r="N1432" s="5">
        <f t="shared" si="228"/>
        <v>72.45214313901667</v>
      </c>
    </row>
    <row r="1433" spans="1:14" x14ac:dyDescent="0.25">
      <c r="A1433" s="2">
        <f t="shared" si="223"/>
        <v>7155</v>
      </c>
      <c r="B1433" s="6">
        <f t="shared" si="229"/>
        <v>93.224704539580728</v>
      </c>
      <c r="C1433" s="4">
        <f>[1]!Energy2Beta(B1433)</f>
        <v>0.41674353322653523</v>
      </c>
      <c r="D1433" s="4">
        <f t="shared" si="221"/>
        <v>0.124935543825983</v>
      </c>
      <c r="E1433" s="2">
        <f t="shared" si="230"/>
        <v>5</v>
      </c>
      <c r="F1433" s="9">
        <f t="shared" si="224"/>
        <v>0.62467771912991499</v>
      </c>
      <c r="G1433" s="9">
        <f>CompoundDensity*F1433/10</f>
        <v>4.9891135393748919E-2</v>
      </c>
      <c r="H1433" s="11">
        <f>[1]!StoppingPower(Zb,Ab,B1433,Zt1_,ElossModel)/ft1_</f>
        <v>5.3133861433333331</v>
      </c>
      <c r="I1433" s="11">
        <f>[1]!StoppingPower(Zb,Ab,B1433,Zt2_,ElossModel)/ft2_</f>
        <v>6.2811302399999995</v>
      </c>
      <c r="J1433" s="11">
        <f t="shared" si="225"/>
        <v>5.5553221675</v>
      </c>
      <c r="K1433" s="4">
        <f t="shared" si="226"/>
        <v>0.2771613304146372</v>
      </c>
      <c r="L1433" s="4">
        <f t="shared" si="222"/>
        <v>4.7852454710435987E-3</v>
      </c>
      <c r="M1433" s="5">
        <f t="shared" si="227"/>
        <v>907.78462036148301</v>
      </c>
      <c r="N1433" s="5">
        <f t="shared" si="228"/>
        <v>72.50203427441042</v>
      </c>
    </row>
    <row r="1434" spans="1:14" x14ac:dyDescent="0.25">
      <c r="A1434" s="2">
        <f t="shared" si="223"/>
        <v>7160</v>
      </c>
      <c r="B1434" s="6">
        <f t="shared" si="229"/>
        <v>93.219919294109687</v>
      </c>
      <c r="C1434" s="4">
        <f>[1]!Energy2Beta(B1434)</f>
        <v>0.4167342736882747</v>
      </c>
      <c r="D1434" s="4">
        <f t="shared" si="221"/>
        <v>0.12493276790900787</v>
      </c>
      <c r="E1434" s="2">
        <f t="shared" si="230"/>
        <v>5</v>
      </c>
      <c r="F1434" s="9">
        <f t="shared" si="224"/>
        <v>0.62466383954503935</v>
      </c>
      <c r="G1434" s="9">
        <f>CompoundDensity*F1434/10</f>
        <v>4.9890026872943652E-2</v>
      </c>
      <c r="H1434" s="11">
        <f>[1]!StoppingPower(Zb,Ab,B1434,Zt1_,ElossModel)/ft1_</f>
        <v>5.313576317499999</v>
      </c>
      <c r="I1434" s="11">
        <f>[1]!StoppingPower(Zb,Ab,B1434,Zt2_,ElossModel)/ft2_</f>
        <v>6.2813620800000001</v>
      </c>
      <c r="J1434" s="11">
        <f t="shared" si="225"/>
        <v>5.5555227581249991</v>
      </c>
      <c r="K1434" s="4">
        <f t="shared" si="226"/>
        <v>0.27716517969610621</v>
      </c>
      <c r="L1434" s="4">
        <f t="shared" si="222"/>
        <v>4.7853119296534224E-3</v>
      </c>
      <c r="M1434" s="5">
        <f t="shared" si="227"/>
        <v>908.40928420102807</v>
      </c>
      <c r="N1434" s="5">
        <f t="shared" si="228"/>
        <v>72.551924301283364</v>
      </c>
    </row>
    <row r="1435" spans="1:14" x14ac:dyDescent="0.25">
      <c r="A1435" s="2">
        <f t="shared" si="223"/>
        <v>7165</v>
      </c>
      <c r="B1435" s="6">
        <f t="shared" si="229"/>
        <v>93.215133982180035</v>
      </c>
      <c r="C1435" s="4">
        <f>[1]!Energy2Beta(B1435)</f>
        <v>0.41672501368593678</v>
      </c>
      <c r="D1435" s="4">
        <f t="shared" si="221"/>
        <v>0.12492999185290699</v>
      </c>
      <c r="E1435" s="2">
        <f t="shared" si="230"/>
        <v>5</v>
      </c>
      <c r="F1435" s="9">
        <f t="shared" si="224"/>
        <v>0.62464995926453493</v>
      </c>
      <c r="G1435" s="9">
        <f>CompoundDensity*F1435/10</f>
        <v>4.9888918296580612E-2</v>
      </c>
      <c r="H1435" s="11">
        <f>[1]!StoppingPower(Zb,Ab,B1435,Zt1_,ElossModel)/ft1_</f>
        <v>5.3137664916666667</v>
      </c>
      <c r="I1435" s="11">
        <f>[1]!StoppingPower(Zb,Ab,B1435,Zt2_,ElossModel)/ft2_</f>
        <v>6.2815989600000002</v>
      </c>
      <c r="J1435" s="11">
        <f t="shared" si="225"/>
        <v>5.5557246087500003</v>
      </c>
      <c r="K1435" s="4">
        <f t="shared" si="226"/>
        <v>0.27716909108423105</v>
      </c>
      <c r="L1435" s="4">
        <f t="shared" si="222"/>
        <v>4.7853794605470061E-3</v>
      </c>
      <c r="M1435" s="5">
        <f t="shared" si="227"/>
        <v>909.03393416029257</v>
      </c>
      <c r="N1435" s="5">
        <f t="shared" si="228"/>
        <v>72.601813219579938</v>
      </c>
    </row>
    <row r="1436" spans="1:14" x14ac:dyDescent="0.25">
      <c r="A1436" s="2">
        <f t="shared" si="223"/>
        <v>7170</v>
      </c>
      <c r="B1436" s="6">
        <f t="shared" si="229"/>
        <v>93.210348602719492</v>
      </c>
      <c r="C1436" s="4">
        <f>[1]!Energy2Beta(B1436)</f>
        <v>0.41671575321740745</v>
      </c>
      <c r="D1436" s="4">
        <f t="shared" si="221"/>
        <v>0.12492721565704658</v>
      </c>
      <c r="E1436" s="2">
        <f t="shared" si="230"/>
        <v>5</v>
      </c>
      <c r="F1436" s="9">
        <f t="shared" si="224"/>
        <v>0.62463607828523293</v>
      </c>
      <c r="G1436" s="9">
        <f>CompoundDensity*F1436/10</f>
        <v>4.9887809664406695E-2</v>
      </c>
      <c r="H1436" s="11">
        <f>[1]!StoppingPower(Zb,Ab,B1436,Zt1_,ElossModel)/ft1_</f>
        <v>5.3139666749999996</v>
      </c>
      <c r="I1436" s="11">
        <f>[1]!StoppingPower(Zb,Ab,B1436,Zt2_,ElossModel)/ft2_</f>
        <v>6.2818307999999998</v>
      </c>
      <c r="J1436" s="11">
        <f t="shared" si="225"/>
        <v>5.5559327062499992</v>
      </c>
      <c r="K1436" s="4">
        <f t="shared" si="226"/>
        <v>0.27717331335765194</v>
      </c>
      <c r="L1436" s="4">
        <f t="shared" si="222"/>
        <v>4.7854523589370328E-3</v>
      </c>
      <c r="M1436" s="5">
        <f t="shared" si="227"/>
        <v>909.65857023857779</v>
      </c>
      <c r="N1436" s="5">
        <f t="shared" si="228"/>
        <v>72.65170102924435</v>
      </c>
    </row>
    <row r="1437" spans="1:14" x14ac:dyDescent="0.25">
      <c r="A1437" s="2">
        <f t="shared" si="223"/>
        <v>7175</v>
      </c>
      <c r="B1437" s="6">
        <f t="shared" si="229"/>
        <v>93.205563150360561</v>
      </c>
      <c r="C1437" s="4">
        <f>[1]!Energy2Beta(B1437)</f>
        <v>0.41670649227226081</v>
      </c>
      <c r="D1437" s="4">
        <f t="shared" si="221"/>
        <v>0.12492443931830106</v>
      </c>
      <c r="E1437" s="2">
        <f t="shared" si="230"/>
        <v>5</v>
      </c>
      <c r="F1437" s="9">
        <f t="shared" si="224"/>
        <v>0.62462219659150531</v>
      </c>
      <c r="G1437" s="9">
        <f>CompoundDensity*F1437/10</f>
        <v>4.9886700975173753E-2</v>
      </c>
      <c r="H1437" s="11">
        <f>[1]!StoppingPower(Zb,Ab,B1437,Zt1_,ElossModel)/ft1_</f>
        <v>5.3141568491666664</v>
      </c>
      <c r="I1437" s="11">
        <f>[1]!StoppingPower(Zb,Ab,B1437,Zt2_,ElossModel)/ft2_</f>
        <v>6.2820676799999999</v>
      </c>
      <c r="J1437" s="11">
        <f t="shared" si="225"/>
        <v>5.5561345568749996</v>
      </c>
      <c r="K1437" s="4">
        <f t="shared" si="226"/>
        <v>0.27717722321665261</v>
      </c>
      <c r="L1437" s="4">
        <f t="shared" si="222"/>
        <v>4.7855198634299849E-3</v>
      </c>
      <c r="M1437" s="5">
        <f t="shared" si="227"/>
        <v>910.28319243516933</v>
      </c>
      <c r="N1437" s="5">
        <f t="shared" si="228"/>
        <v>72.701587730219529</v>
      </c>
    </row>
    <row r="1438" spans="1:14" x14ac:dyDescent="0.25">
      <c r="A1438" s="2">
        <f t="shared" si="223"/>
        <v>7180</v>
      </c>
      <c r="B1438" s="6">
        <f t="shared" si="229"/>
        <v>93.200777630497129</v>
      </c>
      <c r="C1438" s="4">
        <f>[1]!Energy2Beta(B1438)</f>
        <v>0.41669723086089522</v>
      </c>
      <c r="D1438" s="4">
        <f t="shared" si="221"/>
        <v>0.12492166283978778</v>
      </c>
      <c r="E1438" s="2">
        <f t="shared" si="230"/>
        <v>5</v>
      </c>
      <c r="F1438" s="9">
        <f t="shared" si="224"/>
        <v>0.62460831419893892</v>
      </c>
      <c r="G1438" s="9">
        <f>CompoundDensity*F1438/10</f>
        <v>4.9885592230126653E-2</v>
      </c>
      <c r="H1438" s="11">
        <f>[1]!StoppingPower(Zb,Ab,B1438,Zt1_,ElossModel)/ft1_</f>
        <v>5.3143470233333332</v>
      </c>
      <c r="I1438" s="11">
        <f>[1]!StoppingPower(Zb,Ab,B1438,Zt2_,ElossModel)/ft2_</f>
        <v>6.2822995200000005</v>
      </c>
      <c r="J1438" s="11">
        <f t="shared" si="225"/>
        <v>5.5563351475000005</v>
      </c>
      <c r="K1438" s="4">
        <f t="shared" si="226"/>
        <v>0.27718106946210563</v>
      </c>
      <c r="L1438" s="4">
        <f t="shared" si="222"/>
        <v>4.7855862696223892E-3</v>
      </c>
      <c r="M1438" s="5">
        <f t="shared" si="227"/>
        <v>910.90780074936822</v>
      </c>
      <c r="N1438" s="5">
        <f t="shared" si="228"/>
        <v>72.751473322449655</v>
      </c>
    </row>
    <row r="1439" spans="1:14" x14ac:dyDescent="0.25">
      <c r="A1439" s="2">
        <f t="shared" si="223"/>
        <v>7185</v>
      </c>
      <c r="B1439" s="6">
        <f t="shared" si="229"/>
        <v>93.195992044227509</v>
      </c>
      <c r="C1439" s="4">
        <f>[1]!Energy2Beta(B1439)</f>
        <v>0.41668796898539767</v>
      </c>
      <c r="D1439" s="4">
        <f t="shared" si="221"/>
        <v>0.12491888622213237</v>
      </c>
      <c r="E1439" s="2">
        <f t="shared" si="230"/>
        <v>5</v>
      </c>
      <c r="F1439" s="9">
        <f t="shared" si="224"/>
        <v>0.62459443111066193</v>
      </c>
      <c r="G1439" s="9">
        <f>CompoundDensity*F1439/10</f>
        <v>4.9884483429515236E-2</v>
      </c>
      <c r="H1439" s="11">
        <f>[1]!StoppingPower(Zb,Ab,B1439,Zt1_,ElossModel)/ft1_</f>
        <v>5.314547206666667</v>
      </c>
      <c r="I1439" s="11">
        <f>[1]!StoppingPower(Zb,Ab,B1439,Zt2_,ElossModel)/ft2_</f>
        <v>6.2825364000000006</v>
      </c>
      <c r="J1439" s="11">
        <f t="shared" si="225"/>
        <v>5.5565445050000006</v>
      </c>
      <c r="K1439" s="4">
        <f t="shared" si="226"/>
        <v>0.27718535228503649</v>
      </c>
      <c r="L1439" s="4">
        <f t="shared" si="222"/>
        <v>4.7856602134117429E-3</v>
      </c>
      <c r="M1439" s="5">
        <f t="shared" si="227"/>
        <v>911.53239518047883</v>
      </c>
      <c r="N1439" s="5">
        <f t="shared" si="228"/>
        <v>72.801357805879164</v>
      </c>
    </row>
    <row r="1440" spans="1:14" x14ac:dyDescent="0.25">
      <c r="A1440" s="2">
        <f t="shared" si="223"/>
        <v>7190</v>
      </c>
      <c r="B1440" s="6">
        <f t="shared" si="229"/>
        <v>93.191206384014095</v>
      </c>
      <c r="C1440" s="4">
        <f>[1]!Energy2Beta(B1440)</f>
        <v>0.41667870663114015</v>
      </c>
      <c r="D1440" s="4">
        <f t="shared" si="221"/>
        <v>0.12491610946094951</v>
      </c>
      <c r="E1440" s="2">
        <f t="shared" si="230"/>
        <v>5</v>
      </c>
      <c r="F1440" s="9">
        <f t="shared" si="224"/>
        <v>0.62458054730474755</v>
      </c>
      <c r="G1440" s="9">
        <f>CompoundDensity*F1440/10</f>
        <v>4.9883374571588271E-2</v>
      </c>
      <c r="H1440" s="11">
        <f>[1]!StoppingPower(Zb,Ab,B1440,Zt1_,ElossModel)/ft1_</f>
        <v>5.3147373808333329</v>
      </c>
      <c r="I1440" s="11">
        <f>[1]!StoppingPower(Zb,Ab,B1440,Zt2_,ElossModel)/ft2_</f>
        <v>6.2827682399999993</v>
      </c>
      <c r="J1440" s="11">
        <f t="shared" si="225"/>
        <v>5.5567450956249997</v>
      </c>
      <c r="K1440" s="4">
        <f t="shared" si="226"/>
        <v>0.27718919700389794</v>
      </c>
      <c r="L1440" s="4">
        <f t="shared" si="222"/>
        <v>4.7857265932472401E-3</v>
      </c>
      <c r="M1440" s="5">
        <f t="shared" si="227"/>
        <v>912.15697572778356</v>
      </c>
      <c r="N1440" s="5">
        <f t="shared" si="228"/>
        <v>72.851241180450756</v>
      </c>
    </row>
    <row r="1441" spans="1:14" x14ac:dyDescent="0.25">
      <c r="A1441" s="2">
        <f t="shared" si="223"/>
        <v>7195</v>
      </c>
      <c r="B1441" s="6">
        <f t="shared" si="229"/>
        <v>93.186420657420854</v>
      </c>
      <c r="C1441" s="4">
        <f>[1]!Energy2Beta(B1441)</f>
        <v>0.41666944381272281</v>
      </c>
      <c r="D1441" s="4">
        <f t="shared" si="221"/>
        <v>0.12491333256061617</v>
      </c>
      <c r="E1441" s="2">
        <f t="shared" si="230"/>
        <v>5</v>
      </c>
      <c r="F1441" s="9">
        <f t="shared" si="224"/>
        <v>0.62456666280308082</v>
      </c>
      <c r="G1441" s="9">
        <f>CompoundDensity*F1441/10</f>
        <v>4.9882265658093658E-2</v>
      </c>
      <c r="H1441" s="11">
        <f>[1]!StoppingPower(Zb,Ab,B1441,Zt1_,ElossModel)/ft1_</f>
        <v>5.3149275549999997</v>
      </c>
      <c r="I1441" s="11">
        <f>[1]!StoppingPower(Zb,Ab,B1441,Zt2_,ElossModel)/ft2_</f>
        <v>6.2830051199999994</v>
      </c>
      <c r="J1441" s="11">
        <f t="shared" si="225"/>
        <v>5.5569469462499992</v>
      </c>
      <c r="K1441" s="4">
        <f t="shared" si="226"/>
        <v>0.27719310382077478</v>
      </c>
      <c r="L1441" s="4">
        <f t="shared" si="222"/>
        <v>4.7857940452173189E-3</v>
      </c>
      <c r="M1441" s="5">
        <f t="shared" si="227"/>
        <v>912.78154239058665</v>
      </c>
      <c r="N1441" s="5">
        <f t="shared" si="228"/>
        <v>72.901123446108855</v>
      </c>
    </row>
    <row r="1442" spans="1:14" x14ac:dyDescent="0.25">
      <c r="A1442" s="2">
        <f t="shared" si="223"/>
        <v>7200</v>
      </c>
      <c r="B1442" s="6">
        <f t="shared" si="229"/>
        <v>93.181634863375635</v>
      </c>
      <c r="C1442" s="4">
        <f>[1]!Energy2Beta(B1442)</f>
        <v>0.41666018052803161</v>
      </c>
      <c r="D1442" s="4">
        <f t="shared" si="221"/>
        <v>0.1249105555204986</v>
      </c>
      <c r="E1442" s="2">
        <f t="shared" si="230"/>
        <v>5</v>
      </c>
      <c r="F1442" s="9">
        <f t="shared" si="224"/>
        <v>0.62455277760249295</v>
      </c>
      <c r="G1442" s="9">
        <f>CompoundDensity*F1442/10</f>
        <v>4.9881156688778308E-2</v>
      </c>
      <c r="H1442" s="11">
        <f>[1]!StoppingPower(Zb,Ab,B1442,Zt1_,ElossModel)/ft1_</f>
        <v>5.3151177291666665</v>
      </c>
      <c r="I1442" s="11">
        <f>[1]!StoppingPower(Zb,Ab,B1442,Zt2_,ElossModel)/ft2_</f>
        <v>6.28323696</v>
      </c>
      <c r="J1442" s="11">
        <f t="shared" si="225"/>
        <v>5.5571475368750001</v>
      </c>
      <c r="K1442" s="4">
        <f t="shared" si="226"/>
        <v>0.2771969470295203</v>
      </c>
      <c r="L1442" s="4">
        <f t="shared" si="222"/>
        <v>4.7858603989803647E-3</v>
      </c>
      <c r="M1442" s="5">
        <f t="shared" si="227"/>
        <v>913.40609516818915</v>
      </c>
      <c r="N1442" s="5">
        <f t="shared" si="228"/>
        <v>72.951004602797639</v>
      </c>
    </row>
    <row r="1443" spans="1:14" x14ac:dyDescent="0.25">
      <c r="A1443" s="2">
        <f t="shared" si="223"/>
        <v>7205</v>
      </c>
      <c r="B1443" s="6">
        <f t="shared" si="229"/>
        <v>93.176849002976653</v>
      </c>
      <c r="C1443" s="4">
        <f>[1]!Energy2Beta(B1443)</f>
        <v>0.41665091677915339</v>
      </c>
      <c r="D1443" s="4">
        <f t="shared" si="221"/>
        <v>0.12490777834122239</v>
      </c>
      <c r="E1443" s="2">
        <f t="shared" si="230"/>
        <v>5</v>
      </c>
      <c r="F1443" s="9">
        <f t="shared" si="224"/>
        <v>0.62453889170611199</v>
      </c>
      <c r="G1443" s="9">
        <f>CompoundDensity*F1443/10</f>
        <v>4.9880047663892049E-2</v>
      </c>
      <c r="H1443" s="11">
        <f>[1]!StoppingPower(Zb,Ab,B1443,Zt1_,ElossModel)/ft1_</f>
        <v>5.3153179125000003</v>
      </c>
      <c r="I1443" s="11">
        <f>[1]!StoppingPower(Zb,Ab,B1443,Zt2_,ElossModel)/ft2_</f>
        <v>6.2834738400000001</v>
      </c>
      <c r="J1443" s="11">
        <f t="shared" si="225"/>
        <v>5.5573568943750002</v>
      </c>
      <c r="K1443" s="4">
        <f t="shared" si="226"/>
        <v>0.27720122677668413</v>
      </c>
      <c r="L1443" s="4">
        <f t="shared" si="222"/>
        <v>4.7859342896659886E-3</v>
      </c>
      <c r="M1443" s="5">
        <f t="shared" si="227"/>
        <v>914.03063405989531</v>
      </c>
      <c r="N1443" s="5">
        <f t="shared" si="228"/>
        <v>73.000884650461529</v>
      </c>
    </row>
    <row r="1444" spans="1:14" x14ac:dyDescent="0.25">
      <c r="A1444" s="2">
        <f t="shared" si="223"/>
        <v>7210</v>
      </c>
      <c r="B1444" s="6">
        <f t="shared" si="229"/>
        <v>93.172063068686981</v>
      </c>
      <c r="C1444" s="4">
        <f>[1]!Energy2Beta(B1444)</f>
        <v>0.41664165255146007</v>
      </c>
      <c r="D1444" s="4">
        <f t="shared" si="221"/>
        <v>0.12490500101840221</v>
      </c>
      <c r="E1444" s="2">
        <f t="shared" si="230"/>
        <v>5</v>
      </c>
      <c r="F1444" s="9">
        <f t="shared" si="224"/>
        <v>0.62452500509201103</v>
      </c>
      <c r="G1444" s="9">
        <f>CompoundDensity*F1444/10</f>
        <v>4.9878938581683643E-2</v>
      </c>
      <c r="H1444" s="11">
        <f>[1]!StoppingPower(Zb,Ab,B1444,Zt1_,ElossModel)/ft1_</f>
        <v>5.3155080866666671</v>
      </c>
      <c r="I1444" s="11">
        <f>[1]!StoppingPower(Zb,Ab,B1444,Zt2_,ElossModel)/ft2_</f>
        <v>6.2837056799999997</v>
      </c>
      <c r="J1444" s="11">
        <f t="shared" si="225"/>
        <v>5.5575574850000002</v>
      </c>
      <c r="K1444" s="4">
        <f t="shared" si="226"/>
        <v>0.27720506845849124</v>
      </c>
      <c r="L1444" s="4">
        <f t="shared" si="222"/>
        <v>4.7860006170661398E-3</v>
      </c>
      <c r="M1444" s="5">
        <f t="shared" si="227"/>
        <v>914.65515906498729</v>
      </c>
      <c r="N1444" s="5">
        <f t="shared" si="228"/>
        <v>73.050763589043214</v>
      </c>
    </row>
    <row r="1445" spans="1:14" x14ac:dyDescent="0.25">
      <c r="A1445" s="2">
        <f t="shared" si="223"/>
        <v>7215</v>
      </c>
      <c r="B1445" s="6">
        <f t="shared" si="229"/>
        <v>93.167277068069922</v>
      </c>
      <c r="C1445" s="4">
        <f>[1]!Energy2Beta(B1445)</f>
        <v>0.41663238785955187</v>
      </c>
      <c r="D1445" s="4">
        <f t="shared" si="221"/>
        <v>0.12490222355641506</v>
      </c>
      <c r="E1445" s="2">
        <f t="shared" si="230"/>
        <v>5</v>
      </c>
      <c r="F1445" s="9">
        <f t="shared" si="224"/>
        <v>0.62451111778207524</v>
      </c>
      <c r="G1445" s="9">
        <f>CompoundDensity*F1445/10</f>
        <v>4.9877829443900998E-2</v>
      </c>
      <c r="H1445" s="11">
        <f>[1]!StoppingPower(Zb,Ab,B1445,Zt1_,ElossModel)/ft1_</f>
        <v>5.315698260833333</v>
      </c>
      <c r="I1445" s="11">
        <f>[1]!StoppingPower(Zb,Ab,B1445,Zt2_,ElossModel)/ft2_</f>
        <v>6.2839425599999998</v>
      </c>
      <c r="J1445" s="11">
        <f t="shared" si="225"/>
        <v>5.5577593356249997</v>
      </c>
      <c r="K1445" s="4">
        <f t="shared" si="226"/>
        <v>0.27720897223255225</v>
      </c>
      <c r="L1445" s="4">
        <f t="shared" si="222"/>
        <v>4.7860680165013984E-3</v>
      </c>
      <c r="M1445" s="5">
        <f t="shared" si="227"/>
        <v>915.27967018276934</v>
      </c>
      <c r="N1445" s="5">
        <f t="shared" si="228"/>
        <v>73.100641418487115</v>
      </c>
    </row>
    <row r="1446" spans="1:14" x14ac:dyDescent="0.25">
      <c r="A1446" s="2">
        <f t="shared" si="223"/>
        <v>7220</v>
      </c>
      <c r="B1446" s="6">
        <f t="shared" si="229"/>
        <v>93.162491000053421</v>
      </c>
      <c r="C1446" s="4">
        <f>[1]!Energy2Beta(B1446)</f>
        <v>0.41662312270131518</v>
      </c>
      <c r="D1446" s="4">
        <f t="shared" si="221"/>
        <v>0.12489944595462728</v>
      </c>
      <c r="E1446" s="2">
        <f t="shared" si="230"/>
        <v>5</v>
      </c>
      <c r="F1446" s="9">
        <f t="shared" si="224"/>
        <v>0.62449722977313638</v>
      </c>
      <c r="G1446" s="9">
        <f>CompoundDensity*F1446/10</f>
        <v>4.9876720250291086E-2</v>
      </c>
      <c r="H1446" s="11">
        <f>[1]!StoppingPower(Zb,Ab,B1446,Zt1_,ElossModel)/ft1_</f>
        <v>5.3158984441666659</v>
      </c>
      <c r="I1446" s="11">
        <f>[1]!StoppingPower(Zb,Ab,B1446,Zt2_,ElossModel)/ft2_</f>
        <v>6.2841744000000004</v>
      </c>
      <c r="J1446" s="11">
        <f t="shared" si="225"/>
        <v>5.5579674331249995</v>
      </c>
      <c r="K1446" s="4">
        <f t="shared" si="226"/>
        <v>0.27721318682220403</v>
      </c>
      <c r="L1446" s="4">
        <f t="shared" si="222"/>
        <v>4.7861407822296234E-3</v>
      </c>
      <c r="M1446" s="5">
        <f t="shared" si="227"/>
        <v>915.90416741254251</v>
      </c>
      <c r="N1446" s="5">
        <f t="shared" si="228"/>
        <v>73.150518138737411</v>
      </c>
    </row>
    <row r="1447" spans="1:14" x14ac:dyDescent="0.25">
      <c r="A1447" s="2">
        <f t="shared" si="223"/>
        <v>7225</v>
      </c>
      <c r="B1447" s="6">
        <f t="shared" si="229"/>
        <v>93.157704859271192</v>
      </c>
      <c r="C1447" s="4">
        <f>[1]!Energy2Beta(B1447)</f>
        <v>0.41661385706632126</v>
      </c>
      <c r="D1447" s="4">
        <f t="shared" si="221"/>
        <v>0.12489666820991245</v>
      </c>
      <c r="E1447" s="2">
        <f t="shared" si="230"/>
        <v>5</v>
      </c>
      <c r="F1447" s="9">
        <f t="shared" si="224"/>
        <v>0.62448334104956227</v>
      </c>
      <c r="G1447" s="9">
        <f>CompoundDensity*F1447/10</f>
        <v>4.9875610999605392E-2</v>
      </c>
      <c r="H1447" s="11">
        <f>[1]!StoppingPower(Zb,Ab,B1447,Zt1_,ElossModel)/ft1_</f>
        <v>5.3160886183333327</v>
      </c>
      <c r="I1447" s="11">
        <f>[1]!StoppingPower(Zb,Ab,B1447,Zt2_,ElossModel)/ft2_</f>
        <v>6.2844112799999996</v>
      </c>
      <c r="J1447" s="11">
        <f t="shared" si="225"/>
        <v>5.5581692837499999</v>
      </c>
      <c r="K1447" s="4">
        <f t="shared" si="226"/>
        <v>0.27721708906627029</v>
      </c>
      <c r="L1447" s="4">
        <f t="shared" si="222"/>
        <v>4.7862081552492181E-3</v>
      </c>
      <c r="M1447" s="5">
        <f t="shared" si="227"/>
        <v>916.52865075359205</v>
      </c>
      <c r="N1447" s="5">
        <f t="shared" si="228"/>
        <v>73.200393749737017</v>
      </c>
    </row>
    <row r="1448" spans="1:14" x14ac:dyDescent="0.25">
      <c r="A1448" s="2">
        <f t="shared" si="223"/>
        <v>7230</v>
      </c>
      <c r="B1448" s="6">
        <f t="shared" si="229"/>
        <v>93.152918651115939</v>
      </c>
      <c r="C1448" s="4">
        <f>[1]!Energy2Beta(B1448)</f>
        <v>0.41660459096497132</v>
      </c>
      <c r="D1448" s="4">
        <f t="shared" si="221"/>
        <v>0.12489389032538875</v>
      </c>
      <c r="E1448" s="2">
        <f t="shared" si="230"/>
        <v>5</v>
      </c>
      <c r="F1448" s="9">
        <f t="shared" si="224"/>
        <v>0.62446945162694378</v>
      </c>
      <c r="G1448" s="9">
        <f>CompoundDensity*F1448/10</f>
        <v>4.9874501693089116E-2</v>
      </c>
      <c r="H1448" s="11">
        <f>[1]!StoppingPower(Zb,Ab,B1448,Zt1_,ElossModel)/ft1_</f>
        <v>5.3162787925000003</v>
      </c>
      <c r="I1448" s="11">
        <f>[1]!StoppingPower(Zb,Ab,B1448,Zt2_,ElossModel)/ft2_</f>
        <v>6.2846431200000001</v>
      </c>
      <c r="J1448" s="11">
        <f t="shared" si="225"/>
        <v>5.5583698743749999</v>
      </c>
      <c r="K1448" s="4">
        <f t="shared" si="226"/>
        <v>0.27722092771033147</v>
      </c>
      <c r="L1448" s="4">
        <f t="shared" si="222"/>
        <v>4.7862744302020815E-3</v>
      </c>
      <c r="M1448" s="5">
        <f t="shared" si="227"/>
        <v>917.15312020521901</v>
      </c>
      <c r="N1448" s="5">
        <f t="shared" si="228"/>
        <v>73.2502682514301</v>
      </c>
    </row>
    <row r="1449" spans="1:14" x14ac:dyDescent="0.25">
      <c r="A1449" s="2">
        <f t="shared" si="223"/>
        <v>7235</v>
      </c>
      <c r="B1449" s="6">
        <f t="shared" si="229"/>
        <v>93.148132376685737</v>
      </c>
      <c r="C1449" s="4">
        <f>[1]!Energy2Beta(B1449)</f>
        <v>0.41659532439935187</v>
      </c>
      <c r="D1449" s="4">
        <f t="shared" si="221"/>
        <v>0.12489111230168169</v>
      </c>
      <c r="E1449" s="2">
        <f t="shared" si="230"/>
        <v>5</v>
      </c>
      <c r="F1449" s="9">
        <f t="shared" si="224"/>
        <v>0.62445556150840842</v>
      </c>
      <c r="G1449" s="9">
        <f>CompoundDensity*F1449/10</f>
        <v>4.9873392330992056E-2</v>
      </c>
      <c r="H1449" s="11">
        <f>[1]!StoppingPower(Zb,Ab,B1449,Zt1_,ElossModel)/ft1_</f>
        <v>5.3164789758333333</v>
      </c>
      <c r="I1449" s="11">
        <f>[1]!StoppingPower(Zb,Ab,B1449,Zt2_,ElossModel)/ft2_</f>
        <v>6.2848800000000002</v>
      </c>
      <c r="J1449" s="11">
        <f t="shared" si="225"/>
        <v>5.558579231875</v>
      </c>
      <c r="K1449" s="4">
        <f t="shared" si="226"/>
        <v>0.27722520283420632</v>
      </c>
      <c r="L1449" s="4">
        <f t="shared" si="222"/>
        <v>4.7863482410657023E-3</v>
      </c>
      <c r="M1449" s="5">
        <f t="shared" si="227"/>
        <v>917.77757576672741</v>
      </c>
      <c r="N1449" s="5">
        <f t="shared" si="228"/>
        <v>73.300141643761094</v>
      </c>
    </row>
    <row r="1450" spans="1:14" x14ac:dyDescent="0.25">
      <c r="A1450" s="2">
        <f t="shared" si="223"/>
        <v>7240</v>
      </c>
      <c r="B1450" s="6">
        <f t="shared" si="229"/>
        <v>93.143346028444668</v>
      </c>
      <c r="C1450" s="4">
        <f>[1]!Energy2Beta(B1450)</f>
        <v>0.41658605735483317</v>
      </c>
      <c r="D1450" s="4">
        <f t="shared" si="221"/>
        <v>0.12488833413440543</v>
      </c>
      <c r="E1450" s="2">
        <f t="shared" si="230"/>
        <v>5</v>
      </c>
      <c r="F1450" s="9">
        <f t="shared" si="224"/>
        <v>0.62444167067202716</v>
      </c>
      <c r="G1450" s="9">
        <f>CompoundDensity*F1450/10</f>
        <v>4.9872282911562794E-2</v>
      </c>
      <c r="H1450" s="11">
        <f>[1]!StoppingPower(Zb,Ab,B1450,Zt1_,ElossModel)/ft1_</f>
        <v>5.3166691500000001</v>
      </c>
      <c r="I1450" s="11">
        <f>[1]!StoppingPower(Zb,Ab,B1450,Zt2_,ElossModel)/ft2_</f>
        <v>6.2851168800000004</v>
      </c>
      <c r="J1450" s="11">
        <f t="shared" si="225"/>
        <v>5.5587810825000004</v>
      </c>
      <c r="K1450" s="4">
        <f t="shared" si="226"/>
        <v>0.27722910278988327</v>
      </c>
      <c r="L1450" s="4">
        <f t="shared" si="222"/>
        <v>4.7864155745758006E-3</v>
      </c>
      <c r="M1450" s="5">
        <f t="shared" si="227"/>
        <v>918.40201743739942</v>
      </c>
      <c r="N1450" s="5">
        <f t="shared" si="228"/>
        <v>73.350013926672659</v>
      </c>
    </row>
    <row r="1451" spans="1:14" x14ac:dyDescent="0.25">
      <c r="A1451" s="2">
        <f t="shared" si="223"/>
        <v>7245</v>
      </c>
      <c r="B1451" s="6">
        <f t="shared" si="229"/>
        <v>93.138559612870097</v>
      </c>
      <c r="C1451" s="4">
        <f>[1]!Energy2Beta(B1451)</f>
        <v>0.41657678984391666</v>
      </c>
      <c r="D1451" s="4">
        <f t="shared" si="221"/>
        <v>0.12488555582730777</v>
      </c>
      <c r="E1451" s="2">
        <f t="shared" si="230"/>
        <v>5</v>
      </c>
      <c r="F1451" s="9">
        <f t="shared" si="224"/>
        <v>0.62442777913653891</v>
      </c>
      <c r="G1451" s="9">
        <f>CompoundDensity*F1451/10</f>
        <v>4.9871173436297947E-2</v>
      </c>
      <c r="H1451" s="11">
        <f>[1]!StoppingPower(Zb,Ab,B1451,Zt1_,ElossModel)/ft1_</f>
        <v>5.316859324166666</v>
      </c>
      <c r="I1451" s="11">
        <f>[1]!StoppingPower(Zb,Ab,B1451,Zt2_,ElossModel)/ft2_</f>
        <v>6.2853487199999991</v>
      </c>
      <c r="J1451" s="11">
        <f t="shared" si="225"/>
        <v>5.5589816731249995</v>
      </c>
      <c r="K1451" s="4">
        <f t="shared" si="226"/>
        <v>0.27723293914961861</v>
      </c>
      <c r="L1451" s="4">
        <f t="shared" si="222"/>
        <v>4.7864818100893242E-3</v>
      </c>
      <c r="M1451" s="5">
        <f t="shared" si="227"/>
        <v>919.02644521653599</v>
      </c>
      <c r="N1451" s="5">
        <f t="shared" si="228"/>
        <v>73.399885100108961</v>
      </c>
    </row>
    <row r="1452" spans="1:14" x14ac:dyDescent="0.25">
      <c r="A1452" s="2">
        <f t="shared" si="223"/>
        <v>7250</v>
      </c>
      <c r="B1452" s="6">
        <f t="shared" si="229"/>
        <v>93.133773131060011</v>
      </c>
      <c r="C1452" s="4">
        <f>[1]!Energy2Beta(B1452)</f>
        <v>0.41656752186868956</v>
      </c>
      <c r="D1452" s="4">
        <f t="shared" si="221"/>
        <v>0.12488277738101444</v>
      </c>
      <c r="E1452" s="2">
        <f t="shared" si="230"/>
        <v>5</v>
      </c>
      <c r="F1452" s="9">
        <f t="shared" si="224"/>
        <v>0.62441388690507216</v>
      </c>
      <c r="G1452" s="9">
        <f>CompoundDensity*F1452/10</f>
        <v>4.9870063905447397E-2</v>
      </c>
      <c r="H1452" s="11">
        <f>[1]!StoppingPower(Zb,Ab,B1452,Zt1_,ElossModel)/ft1_</f>
        <v>5.3170595074999998</v>
      </c>
      <c r="I1452" s="11">
        <f>[1]!StoppingPower(Zb,Ab,B1452,Zt2_,ElossModel)/ft2_</f>
        <v>6.2855855999999992</v>
      </c>
      <c r="J1452" s="11">
        <f t="shared" si="225"/>
        <v>5.5591910306249996</v>
      </c>
      <c r="K1452" s="4">
        <f t="shared" si="226"/>
        <v>0.27723721195985873</v>
      </c>
      <c r="L1452" s="4">
        <f t="shared" si="222"/>
        <v>4.786555581007582E-3</v>
      </c>
      <c r="M1452" s="5">
        <f t="shared" si="227"/>
        <v>919.65085910344101</v>
      </c>
      <c r="N1452" s="5">
        <f t="shared" si="228"/>
        <v>73.449755164014405</v>
      </c>
    </row>
    <row r="1453" spans="1:14" x14ac:dyDescent="0.25">
      <c r="A1453" s="2">
        <f t="shared" si="223"/>
        <v>7255</v>
      </c>
      <c r="B1453" s="6">
        <f t="shared" si="229"/>
        <v>93.128986575479004</v>
      </c>
      <c r="C1453" s="4">
        <f>[1]!Energy2Beta(B1453)</f>
        <v>0.4165582534145213</v>
      </c>
      <c r="D1453" s="4">
        <f t="shared" si="221"/>
        <v>0.12487999879113934</v>
      </c>
      <c r="E1453" s="2">
        <f t="shared" si="230"/>
        <v>5</v>
      </c>
      <c r="F1453" s="9">
        <f t="shared" si="224"/>
        <v>0.62439999395569667</v>
      </c>
      <c r="G1453" s="9">
        <f>CompoundDensity*F1453/10</f>
        <v>4.9868954317259628E-2</v>
      </c>
      <c r="H1453" s="11">
        <f>[1]!StoppingPower(Zb,Ab,B1453,Zt1_,ElossModel)/ft1_</f>
        <v>5.3172496816666666</v>
      </c>
      <c r="I1453" s="11">
        <f>[1]!StoppingPower(Zb,Ab,B1453,Zt2_,ElossModel)/ft2_</f>
        <v>6.2858174399999998</v>
      </c>
      <c r="J1453" s="11">
        <f t="shared" si="225"/>
        <v>5.5593916212499996</v>
      </c>
      <c r="K1453" s="4">
        <f t="shared" si="226"/>
        <v>0.27724104679187217</v>
      </c>
      <c r="L1453" s="4">
        <f t="shared" si="222"/>
        <v>4.7866217901446828E-3</v>
      </c>
      <c r="M1453" s="5">
        <f t="shared" si="227"/>
        <v>920.27525909739666</v>
      </c>
      <c r="N1453" s="5">
        <f t="shared" si="228"/>
        <v>73.499624118331667</v>
      </c>
    </row>
    <row r="1454" spans="1:14" x14ac:dyDescent="0.25">
      <c r="A1454" s="2">
        <f t="shared" si="223"/>
        <v>7260</v>
      </c>
      <c r="B1454" s="6">
        <f t="shared" si="229"/>
        <v>93.124199953688858</v>
      </c>
      <c r="C1454" s="4">
        <f>[1]!Energy2Beta(B1454)</f>
        <v>0.41654898449601457</v>
      </c>
      <c r="D1454" s="4">
        <f t="shared" si="221"/>
        <v>0.12487722006206022</v>
      </c>
      <c r="E1454" s="2">
        <f t="shared" si="230"/>
        <v>5</v>
      </c>
      <c r="F1454" s="9">
        <f t="shared" si="224"/>
        <v>0.62438610031030106</v>
      </c>
      <c r="G1454" s="9">
        <f>CompoundDensity*F1454/10</f>
        <v>4.9867844673482813E-2</v>
      </c>
      <c r="H1454" s="11">
        <f>[1]!StoppingPower(Zb,Ab,B1454,Zt1_,ElossModel)/ft1_</f>
        <v>5.3174398558333333</v>
      </c>
      <c r="I1454" s="11">
        <f>[1]!StoppingPower(Zb,Ab,B1454,Zt2_,ElossModel)/ft2_</f>
        <v>6.2860543199999999</v>
      </c>
      <c r="J1454" s="11">
        <f t="shared" si="225"/>
        <v>5.559593471875</v>
      </c>
      <c r="K1454" s="4">
        <f t="shared" si="226"/>
        <v>0.27724494370317154</v>
      </c>
      <c r="L1454" s="4">
        <f t="shared" si="222"/>
        <v>4.7866890710929972E-3</v>
      </c>
      <c r="M1454" s="5">
        <f t="shared" si="227"/>
        <v>920.89964519770695</v>
      </c>
      <c r="N1454" s="5">
        <f t="shared" si="228"/>
        <v>73.549491963005153</v>
      </c>
    </row>
    <row r="1455" spans="1:14" x14ac:dyDescent="0.25">
      <c r="A1455" s="2">
        <f t="shared" si="223"/>
        <v>7265</v>
      </c>
      <c r="B1455" s="6">
        <f t="shared" si="229"/>
        <v>93.119413264617762</v>
      </c>
      <c r="C1455" s="4">
        <f>[1]!Energy2Beta(B1455)</f>
        <v>0.41653971511105548</v>
      </c>
      <c r="D1455" s="4">
        <f t="shared" si="221"/>
        <v>0.12487444119314332</v>
      </c>
      <c r="E1455" s="2">
        <f t="shared" si="230"/>
        <v>5</v>
      </c>
      <c r="F1455" s="9">
        <f t="shared" si="224"/>
        <v>0.62437220596571663</v>
      </c>
      <c r="G1455" s="9">
        <f>CompoundDensity*F1455/10</f>
        <v>4.9866734973863888E-2</v>
      </c>
      <c r="H1455" s="11">
        <f>[1]!StoppingPower(Zb,Ab,B1455,Zt1_,ElossModel)/ft1_</f>
        <v>5.3176400391666672</v>
      </c>
      <c r="I1455" s="11">
        <f>[1]!StoppingPower(Zb,Ab,B1455,Zt2_,ElossModel)/ft2_</f>
        <v>6.2862861599999995</v>
      </c>
      <c r="J1455" s="11">
        <f t="shared" si="225"/>
        <v>5.5598015693750007</v>
      </c>
      <c r="K1455" s="4">
        <f t="shared" si="226"/>
        <v>0.27724915136729567</v>
      </c>
      <c r="L1455" s="4">
        <f t="shared" si="222"/>
        <v>4.786761717250611E-3</v>
      </c>
      <c r="M1455" s="5">
        <f t="shared" si="227"/>
        <v>921.5240174036727</v>
      </c>
      <c r="N1455" s="5">
        <f t="shared" si="228"/>
        <v>73.599358697979014</v>
      </c>
    </row>
    <row r="1456" spans="1:14" x14ac:dyDescent="0.25">
      <c r="A1456" s="2">
        <f t="shared" si="223"/>
        <v>7270</v>
      </c>
      <c r="B1456" s="6">
        <f t="shared" si="229"/>
        <v>93.114626502900506</v>
      </c>
      <c r="C1456" s="4">
        <f>[1]!Energy2Beta(B1456)</f>
        <v>0.41653044524921412</v>
      </c>
      <c r="D1456" s="4">
        <f t="shared" si="221"/>
        <v>0.1248716621812619</v>
      </c>
      <c r="E1456" s="2">
        <f t="shared" si="230"/>
        <v>5</v>
      </c>
      <c r="F1456" s="9">
        <f t="shared" si="224"/>
        <v>0.62435831090630955</v>
      </c>
      <c r="G1456" s="9">
        <f>CompoundDensity*F1456/10</f>
        <v>4.9865625217154222E-2</v>
      </c>
      <c r="H1456" s="11">
        <f>[1]!StoppingPower(Zb,Ab,B1456,Zt1_,ElossModel)/ft1_</f>
        <v>5.3178302133333339</v>
      </c>
      <c r="I1456" s="11">
        <f>[1]!StoppingPower(Zb,Ab,B1456,Zt2_,ElossModel)/ft2_</f>
        <v>6.2865230399999996</v>
      </c>
      <c r="J1456" s="11">
        <f t="shared" si="225"/>
        <v>5.5600034200000001</v>
      </c>
      <c r="K1456" s="4">
        <f t="shared" si="226"/>
        <v>0.2772530467478157</v>
      </c>
      <c r="L1456" s="4">
        <f t="shared" si="222"/>
        <v>4.7868289717697158E-3</v>
      </c>
      <c r="M1456" s="5">
        <f t="shared" si="227"/>
        <v>922.14837571457906</v>
      </c>
      <c r="N1456" s="5">
        <f t="shared" si="228"/>
        <v>73.649224323196165</v>
      </c>
    </row>
    <row r="1457" spans="1:14" x14ac:dyDescent="0.25">
      <c r="A1457" s="2">
        <f t="shared" si="223"/>
        <v>7275</v>
      </c>
      <c r="B1457" s="6">
        <f t="shared" si="229"/>
        <v>93.109839673928732</v>
      </c>
      <c r="C1457" s="4">
        <f>[1]!Energy2Beta(B1457)</f>
        <v>0.41652117492089236</v>
      </c>
      <c r="D1457" s="4">
        <f t="shared" si="221"/>
        <v>0.12486888302953432</v>
      </c>
      <c r="E1457" s="2">
        <f t="shared" si="230"/>
        <v>5</v>
      </c>
      <c r="F1457" s="9">
        <f t="shared" si="224"/>
        <v>0.62434441514767158</v>
      </c>
      <c r="G1457" s="9">
        <f>CompoundDensity*F1457/10</f>
        <v>4.9864515404599088E-2</v>
      </c>
      <c r="H1457" s="11">
        <f>[1]!StoppingPower(Zb,Ab,B1457,Zt1_,ElossModel)/ft1_</f>
        <v>5.3180203874999998</v>
      </c>
      <c r="I1457" s="11">
        <f>[1]!StoppingPower(Zb,Ab,B1457,Zt2_,ElossModel)/ft2_</f>
        <v>6.2867599199999997</v>
      </c>
      <c r="J1457" s="11">
        <f t="shared" si="225"/>
        <v>5.5602052706249996</v>
      </c>
      <c r="K1457" s="4">
        <f t="shared" si="226"/>
        <v>0.27725694136981333</v>
      </c>
      <c r="L1457" s="4">
        <f t="shared" si="222"/>
        <v>4.78689621319278E-3</v>
      </c>
      <c r="M1457" s="5">
        <f t="shared" si="227"/>
        <v>922.77272012972674</v>
      </c>
      <c r="N1457" s="5">
        <f t="shared" si="228"/>
        <v>73.699088838600758</v>
      </c>
    </row>
    <row r="1458" spans="1:14" x14ac:dyDescent="0.25">
      <c r="A1458" s="2">
        <f t="shared" si="223"/>
        <v>7280</v>
      </c>
      <c r="B1458" s="6">
        <f t="shared" si="229"/>
        <v>93.105052777715542</v>
      </c>
      <c r="C1458" s="4">
        <f>[1]!Energy2Beta(B1458)</f>
        <v>0.41651190412607636</v>
      </c>
      <c r="D1458" s="4">
        <f t="shared" si="221"/>
        <v>0.12486610373795644</v>
      </c>
      <c r="E1458" s="2">
        <f t="shared" si="230"/>
        <v>5</v>
      </c>
      <c r="F1458" s="9">
        <f t="shared" si="224"/>
        <v>0.62433051868978218</v>
      </c>
      <c r="G1458" s="9">
        <f>CompoundDensity*F1458/10</f>
        <v>4.986340553619683E-2</v>
      </c>
      <c r="H1458" s="11">
        <f>[1]!StoppingPower(Zb,Ab,B1458,Zt1_,ElossModel)/ft1_</f>
        <v>5.3182205708333328</v>
      </c>
      <c r="I1458" s="11">
        <f>[1]!StoppingPower(Zb,Ab,B1458,Zt2_,ElossModel)/ft2_</f>
        <v>6.2869917600000003</v>
      </c>
      <c r="J1458" s="11">
        <f t="shared" si="225"/>
        <v>5.5604133681249994</v>
      </c>
      <c r="K1458" s="4">
        <f t="shared" si="226"/>
        <v>0.27726114672370694</v>
      </c>
      <c r="L1458" s="4">
        <f t="shared" si="222"/>
        <v>4.7869688194638041E-3</v>
      </c>
      <c r="M1458" s="5">
        <f t="shared" si="227"/>
        <v>923.39705064841655</v>
      </c>
      <c r="N1458" s="5">
        <f t="shared" si="228"/>
        <v>73.748952244136959</v>
      </c>
    </row>
    <row r="1459" spans="1:14" x14ac:dyDescent="0.25">
      <c r="A1459" s="2">
        <f t="shared" si="223"/>
        <v>7285</v>
      </c>
      <c r="B1459" s="6">
        <f t="shared" si="229"/>
        <v>93.100265808896083</v>
      </c>
      <c r="C1459" s="4">
        <f>[1]!Energy2Beta(B1459)</f>
        <v>0.41650263285433675</v>
      </c>
      <c r="D1459" s="4">
        <f t="shared" si="221"/>
        <v>0.12486332430340162</v>
      </c>
      <c r="E1459" s="2">
        <f t="shared" si="230"/>
        <v>5</v>
      </c>
      <c r="F1459" s="9">
        <f t="shared" si="224"/>
        <v>0.62431662151700806</v>
      </c>
      <c r="G1459" s="9">
        <f>CompoundDensity*F1459/10</f>
        <v>4.9862295610698881E-2</v>
      </c>
      <c r="H1459" s="11">
        <f>[1]!StoppingPower(Zb,Ab,B1459,Zt1_,ElossModel)/ft1_</f>
        <v>5.3184107449999996</v>
      </c>
      <c r="I1459" s="11">
        <f>[1]!StoppingPower(Zb,Ab,B1459,Zt2_,ElossModel)/ft2_</f>
        <v>6.2872286399999995</v>
      </c>
      <c r="J1459" s="11">
        <f t="shared" si="225"/>
        <v>5.5606152187499998</v>
      </c>
      <c r="K1459" s="4">
        <f t="shared" si="226"/>
        <v>0.27726503981466349</v>
      </c>
      <c r="L1459" s="4">
        <f t="shared" si="222"/>
        <v>4.7870360344531406E-3</v>
      </c>
      <c r="M1459" s="5">
        <f t="shared" si="227"/>
        <v>924.02136726993353</v>
      </c>
      <c r="N1459" s="5">
        <f t="shared" si="228"/>
        <v>73.798814539747653</v>
      </c>
    </row>
    <row r="1460" spans="1:14" x14ac:dyDescent="0.25">
      <c r="A1460" s="2">
        <f t="shared" si="223"/>
        <v>7290</v>
      </c>
      <c r="B1460" s="6">
        <f t="shared" si="229"/>
        <v>93.095478772861625</v>
      </c>
      <c r="C1460" s="4">
        <f>[1]!Energy2Beta(B1460)</f>
        <v>0.41649336111607504</v>
      </c>
      <c r="D1460" s="4">
        <f t="shared" si="221"/>
        <v>0.12486054472898814</v>
      </c>
      <c r="E1460" s="2">
        <f t="shared" si="230"/>
        <v>5</v>
      </c>
      <c r="F1460" s="9">
        <f t="shared" si="224"/>
        <v>0.62430272364494066</v>
      </c>
      <c r="G1460" s="9">
        <f>CompoundDensity*F1460/10</f>
        <v>4.9861185629350477E-2</v>
      </c>
      <c r="H1460" s="11">
        <f>[1]!StoppingPower(Zb,Ab,B1460,Zt1_,ElossModel)/ft1_</f>
        <v>5.3186009191666663</v>
      </c>
      <c r="I1460" s="11">
        <f>[1]!StoppingPower(Zb,Ab,B1460,Zt2_,ElossModel)/ft2_</f>
        <v>6.28746048</v>
      </c>
      <c r="J1460" s="11">
        <f t="shared" si="225"/>
        <v>5.5608158093749998</v>
      </c>
      <c r="K1460" s="4">
        <f t="shared" si="226"/>
        <v>0.27726886932187367</v>
      </c>
      <c r="L1460" s="4">
        <f t="shared" si="222"/>
        <v>4.7871021516564544E-3</v>
      </c>
      <c r="M1460" s="5">
        <f t="shared" si="227"/>
        <v>924.64566999357851</v>
      </c>
      <c r="N1460" s="5">
        <f t="shared" si="228"/>
        <v>73.848675725377007</v>
      </c>
    </row>
    <row r="1461" spans="1:14" x14ac:dyDescent="0.25">
      <c r="A1461" s="2">
        <f t="shared" si="223"/>
        <v>7295</v>
      </c>
      <c r="B1461" s="6">
        <f t="shared" si="229"/>
        <v>93.090691670709973</v>
      </c>
      <c r="C1461" s="4">
        <f>[1]!Energy2Beta(B1461)</f>
        <v>0.41648408891337924</v>
      </c>
      <c r="D1461" s="4">
        <f t="shared" si="221"/>
        <v>0.12485776501534196</v>
      </c>
      <c r="E1461" s="2">
        <f t="shared" si="230"/>
        <v>5</v>
      </c>
      <c r="F1461" s="9">
        <f t="shared" si="224"/>
        <v>0.6242888250767098</v>
      </c>
      <c r="G1461" s="9">
        <f>CompoundDensity*F1461/10</f>
        <v>4.9860075592401583E-2</v>
      </c>
      <c r="H1461" s="11">
        <f>[1]!StoppingPower(Zb,Ab,B1461,Zt1_,ElossModel)/ft1_</f>
        <v>5.3188011025000002</v>
      </c>
      <c r="I1461" s="11">
        <f>[1]!StoppingPower(Zb,Ab,B1461,Zt2_,ElossModel)/ft2_</f>
        <v>6.2876973600000001</v>
      </c>
      <c r="J1461" s="11">
        <f t="shared" si="225"/>
        <v>5.5610251668749999</v>
      </c>
      <c r="K1461" s="4">
        <f t="shared" si="226"/>
        <v>0.2772731351916351</v>
      </c>
      <c r="L1461" s="4">
        <f t="shared" si="222"/>
        <v>4.7871758027459681E-3</v>
      </c>
      <c r="M1461" s="5">
        <f t="shared" si="227"/>
        <v>925.26995881865525</v>
      </c>
      <c r="N1461" s="5">
        <f t="shared" si="228"/>
        <v>73.898535800969412</v>
      </c>
    </row>
    <row r="1462" spans="1:14" x14ac:dyDescent="0.25">
      <c r="A1462" s="2">
        <f t="shared" si="223"/>
        <v>7300</v>
      </c>
      <c r="B1462" s="6">
        <f t="shared" si="229"/>
        <v>93.085904494907226</v>
      </c>
      <c r="C1462" s="4">
        <f>[1]!Energy2Beta(B1462)</f>
        <v>0.41647481623161658</v>
      </c>
      <c r="D1462" s="4">
        <f t="shared" si="221"/>
        <v>0.12485498515807633</v>
      </c>
      <c r="E1462" s="2">
        <f t="shared" si="230"/>
        <v>5</v>
      </c>
      <c r="F1462" s="9">
        <f t="shared" si="224"/>
        <v>0.62427492579038169</v>
      </c>
      <c r="G1462" s="9">
        <f>CompoundDensity*F1462/10</f>
        <v>4.9858965498100413E-2</v>
      </c>
      <c r="H1462" s="11">
        <f>[1]!StoppingPower(Zb,Ab,B1462,Zt1_,ElossModel)/ft1_</f>
        <v>5.3189912766666669</v>
      </c>
      <c r="I1462" s="11">
        <f>[1]!StoppingPower(Zb,Ab,B1462,Zt2_,ElossModel)/ft2_</f>
        <v>6.2879342400000002</v>
      </c>
      <c r="J1462" s="11">
        <f t="shared" si="225"/>
        <v>5.5612270175000003</v>
      </c>
      <c r="K1462" s="4">
        <f t="shared" si="226"/>
        <v>0.27727702599263637</v>
      </c>
      <c r="L1462" s="4">
        <f t="shared" si="222"/>
        <v>4.7872429781987708E-3</v>
      </c>
      <c r="M1462" s="5">
        <f t="shared" si="227"/>
        <v>925.89423374444561</v>
      </c>
      <c r="N1462" s="5">
        <f t="shared" si="228"/>
        <v>73.948394766467516</v>
      </c>
    </row>
    <row r="1463" spans="1:14" x14ac:dyDescent="0.25">
      <c r="A1463" s="2">
        <f t="shared" si="223"/>
        <v>7305</v>
      </c>
      <c r="B1463" s="6">
        <f t="shared" si="229"/>
        <v>93.08111725192903</v>
      </c>
      <c r="C1463" s="4">
        <f>[1]!Energy2Beta(B1463)</f>
        <v>0.41646554308329076</v>
      </c>
      <c r="D1463" s="4">
        <f t="shared" si="221"/>
        <v>0.12485220516093974</v>
      </c>
      <c r="E1463" s="2">
        <f t="shared" si="230"/>
        <v>5</v>
      </c>
      <c r="F1463" s="9">
        <f t="shared" si="224"/>
        <v>0.62426102580469867</v>
      </c>
      <c r="G1463" s="9">
        <f>CompoundDensity*F1463/10</f>
        <v>4.9857855347943868E-2</v>
      </c>
      <c r="H1463" s="11">
        <f>[1]!StoppingPower(Zb,Ab,B1463,Zt1_,ElossModel)/ft1_</f>
        <v>5.3191814508333328</v>
      </c>
      <c r="I1463" s="11">
        <f>[1]!StoppingPower(Zb,Ab,B1463,Zt2_,ElossModel)/ft2_</f>
        <v>6.2881660799999999</v>
      </c>
      <c r="J1463" s="11">
        <f t="shared" si="225"/>
        <v>5.5614276081249994</v>
      </c>
      <c r="K1463" s="4">
        <f t="shared" si="226"/>
        <v>0.27728085321395768</v>
      </c>
      <c r="L1463" s="4">
        <f t="shared" si="222"/>
        <v>4.7873090559357586E-3</v>
      </c>
      <c r="M1463" s="5">
        <f t="shared" si="227"/>
        <v>926.5184947702503</v>
      </c>
      <c r="N1463" s="5">
        <f t="shared" si="228"/>
        <v>73.998252621815453</v>
      </c>
    </row>
    <row r="1464" spans="1:14" x14ac:dyDescent="0.25">
      <c r="A1464" s="2">
        <f t="shared" si="223"/>
        <v>7310</v>
      </c>
      <c r="B1464" s="6">
        <f t="shared" si="229"/>
        <v>93.076329942873087</v>
      </c>
      <c r="C1464" s="4">
        <f>[1]!Energy2Beta(B1464)</f>
        <v>0.41645626947048925</v>
      </c>
      <c r="D1464" s="4">
        <f t="shared" si="221"/>
        <v>0.12484942502455797</v>
      </c>
      <c r="E1464" s="2">
        <f t="shared" si="230"/>
        <v>5</v>
      </c>
      <c r="F1464" s="9">
        <f t="shared" si="224"/>
        <v>0.62424712512278979</v>
      </c>
      <c r="G1464" s="9">
        <f>CompoundDensity*F1464/10</f>
        <v>4.9856745142181851E-2</v>
      </c>
      <c r="H1464" s="11">
        <f>[1]!StoppingPower(Zb,Ab,B1464,Zt1_,ElossModel)/ft1_</f>
        <v>5.3193816341666667</v>
      </c>
      <c r="I1464" s="11">
        <f>[1]!StoppingPower(Zb,Ab,B1464,Zt2_,ElossModel)/ft2_</f>
        <v>6.28840296</v>
      </c>
      <c r="J1464" s="11">
        <f t="shared" si="225"/>
        <v>5.5616369656249995</v>
      </c>
      <c r="K1464" s="4">
        <f t="shared" si="226"/>
        <v>0.2772851167685032</v>
      </c>
      <c r="L1464" s="4">
        <f t="shared" si="222"/>
        <v>4.7873826670526091E-3</v>
      </c>
      <c r="M1464" s="5">
        <f t="shared" si="227"/>
        <v>927.14274189537309</v>
      </c>
      <c r="N1464" s="5">
        <f t="shared" si="228"/>
        <v>74.048109366957632</v>
      </c>
    </row>
    <row r="1465" spans="1:14" x14ac:dyDescent="0.25">
      <c r="A1465" s="2">
        <f t="shared" si="223"/>
        <v>7315</v>
      </c>
      <c r="B1465" s="6">
        <f t="shared" si="229"/>
        <v>93.071542560206041</v>
      </c>
      <c r="C1465" s="4">
        <f>[1]!Energy2Beta(B1465)</f>
        <v>0.41644699537857932</v>
      </c>
      <c r="D1465" s="4">
        <f t="shared" si="221"/>
        <v>0.12484664474454429</v>
      </c>
      <c r="E1465" s="2">
        <f t="shared" si="230"/>
        <v>5</v>
      </c>
      <c r="F1465" s="9">
        <f t="shared" si="224"/>
        <v>0.6242332237227215</v>
      </c>
      <c r="G1465" s="9">
        <f>CompoundDensity*F1465/10</f>
        <v>4.9855634879062596E-2</v>
      </c>
      <c r="H1465" s="11">
        <f>[1]!StoppingPower(Zb,Ab,B1465,Zt1_,ElossModel)/ft1_</f>
        <v>5.3195718083333334</v>
      </c>
      <c r="I1465" s="11">
        <f>[1]!StoppingPower(Zb,Ab,B1465,Zt2_,ElossModel)/ft2_</f>
        <v>6.2886347999999996</v>
      </c>
      <c r="J1465" s="11">
        <f t="shared" si="225"/>
        <v>5.5618375562500004</v>
      </c>
      <c r="K1465" s="4">
        <f t="shared" si="226"/>
        <v>0.27728894246105779</v>
      </c>
      <c r="L1465" s="4">
        <f t="shared" si="222"/>
        <v>4.7874487183951356E-3</v>
      </c>
      <c r="M1465" s="5">
        <f t="shared" si="227"/>
        <v>927.76697511909583</v>
      </c>
      <c r="N1465" s="5">
        <f t="shared" si="228"/>
        <v>74.097965001836698</v>
      </c>
    </row>
    <row r="1466" spans="1:14" x14ac:dyDescent="0.25">
      <c r="A1466" s="2">
        <f t="shared" si="223"/>
        <v>7320</v>
      </c>
      <c r="B1466" s="6">
        <f t="shared" si="229"/>
        <v>93.066755111487652</v>
      </c>
      <c r="C1466" s="4">
        <f>[1]!Energy2Beta(B1466)</f>
        <v>0.41643772082216557</v>
      </c>
      <c r="D1466" s="4">
        <f t="shared" si="221"/>
        <v>0.12484386432527701</v>
      </c>
      <c r="E1466" s="2">
        <f t="shared" si="230"/>
        <v>5</v>
      </c>
      <c r="F1466" s="9">
        <f t="shared" si="224"/>
        <v>0.62421932162638505</v>
      </c>
      <c r="G1466" s="9">
        <f>CompoundDensity*F1466/10</f>
        <v>4.9854524560334498E-2</v>
      </c>
      <c r="H1466" s="11">
        <f>[1]!StoppingPower(Zb,Ab,B1466,Zt1_,ElossModel)/ft1_</f>
        <v>5.3197619825000002</v>
      </c>
      <c r="I1466" s="11">
        <f>[1]!StoppingPower(Zb,Ab,B1466,Zt2_,ElossModel)/ft2_</f>
        <v>6.2888716799999997</v>
      </c>
      <c r="J1466" s="11">
        <f t="shared" si="225"/>
        <v>5.5620394068749999</v>
      </c>
      <c r="K1466" s="4">
        <f t="shared" si="226"/>
        <v>0.27729283021559803</v>
      </c>
      <c r="L1466" s="4">
        <f t="shared" si="222"/>
        <v>4.7875158412501832E-3</v>
      </c>
      <c r="M1466" s="5">
        <f t="shared" si="227"/>
        <v>928.39119444072219</v>
      </c>
      <c r="N1466" s="5">
        <f t="shared" si="228"/>
        <v>74.147819526397029</v>
      </c>
    </row>
    <row r="1467" spans="1:14" x14ac:dyDescent="0.25">
      <c r="A1467" s="2">
        <f t="shared" si="223"/>
        <v>7325</v>
      </c>
      <c r="B1467" s="6">
        <f t="shared" si="229"/>
        <v>93.061967595646408</v>
      </c>
      <c r="C1467" s="4">
        <f>[1]!Energy2Beta(B1467)</f>
        <v>0.41642844579913424</v>
      </c>
      <c r="D1467" s="4">
        <f t="shared" si="221"/>
        <v>0.12484108376612245</v>
      </c>
      <c r="E1467" s="2">
        <f t="shared" si="230"/>
        <v>5</v>
      </c>
      <c r="F1467" s="9">
        <f t="shared" si="224"/>
        <v>0.6242054188306122</v>
      </c>
      <c r="G1467" s="9">
        <f>CompoundDensity*F1467/10</f>
        <v>4.9853414185744502E-2</v>
      </c>
      <c r="H1467" s="11">
        <f>[1]!StoppingPower(Zb,Ab,B1467,Zt1_,ElossModel)/ft1_</f>
        <v>5.3199621658333331</v>
      </c>
      <c r="I1467" s="11">
        <f>[1]!StoppingPower(Zb,Ab,B1467,Zt2_,ElossModel)/ft2_</f>
        <v>6.2891085599999998</v>
      </c>
      <c r="J1467" s="11">
        <f t="shared" si="225"/>
        <v>5.562248764375</v>
      </c>
      <c r="K1467" s="4">
        <f t="shared" si="226"/>
        <v>0.27729709145453246</v>
      </c>
      <c r="L1467" s="4">
        <f t="shared" si="222"/>
        <v>4.7875894123875478E-3</v>
      </c>
      <c r="M1467" s="5">
        <f t="shared" si="227"/>
        <v>929.01539985955276</v>
      </c>
      <c r="N1467" s="5">
        <f t="shared" si="228"/>
        <v>74.197672940582777</v>
      </c>
    </row>
    <row r="1468" spans="1:14" x14ac:dyDescent="0.25">
      <c r="A1468" s="2">
        <f t="shared" si="223"/>
        <v>7330</v>
      </c>
      <c r="B1468" s="6">
        <f t="shared" si="229"/>
        <v>93.05718000623402</v>
      </c>
      <c r="C1468" s="4">
        <f>[1]!Energy2Beta(B1468)</f>
        <v>0.41641917029695241</v>
      </c>
      <c r="D1468" s="4">
        <f t="shared" si="221"/>
        <v>0.12483830306332336</v>
      </c>
      <c r="E1468" s="2">
        <f t="shared" si="230"/>
        <v>5</v>
      </c>
      <c r="F1468" s="9">
        <f t="shared" si="224"/>
        <v>0.62419151531661676</v>
      </c>
      <c r="G1468" s="9">
        <f>CompoundDensity*F1468/10</f>
        <v>4.9852303753792231E-2</v>
      </c>
      <c r="H1468" s="11">
        <f>[1]!StoppingPower(Zb,Ab,B1468,Zt1_,ElossModel)/ft1_</f>
        <v>5.320152339999999</v>
      </c>
      <c r="I1468" s="11">
        <f>[1]!StoppingPower(Zb,Ab,B1468,Zt2_,ElossModel)/ft2_</f>
        <v>6.2893403999999995</v>
      </c>
      <c r="J1468" s="11">
        <f t="shared" si="225"/>
        <v>5.5624493549999992</v>
      </c>
      <c r="K1468" s="4">
        <f t="shared" si="226"/>
        <v>0.27730091486054564</v>
      </c>
      <c r="L1468" s="4">
        <f t="shared" si="222"/>
        <v>4.787655424252483E-3</v>
      </c>
      <c r="M1468" s="5">
        <f t="shared" si="227"/>
        <v>929.63959137486938</v>
      </c>
      <c r="N1468" s="5">
        <f t="shared" si="228"/>
        <v>74.247525244336572</v>
      </c>
    </row>
    <row r="1469" spans="1:14" x14ac:dyDescent="0.25">
      <c r="A1469" s="2">
        <f t="shared" si="223"/>
        <v>7335</v>
      </c>
      <c r="B1469" s="6">
        <f t="shared" si="229"/>
        <v>93.052392350809768</v>
      </c>
      <c r="C1469" s="4">
        <f>[1]!Energy2Beta(B1469)</f>
        <v>0.41640989433022552</v>
      </c>
      <c r="D1469" s="4">
        <f t="shared" si="221"/>
        <v>0.12483552222125831</v>
      </c>
      <c r="E1469" s="2">
        <f t="shared" si="230"/>
        <v>5</v>
      </c>
      <c r="F1469" s="9">
        <f t="shared" si="224"/>
        <v>0.62417761110629155</v>
      </c>
      <c r="G1469" s="9">
        <f>CompoundDensity*F1469/10</f>
        <v>4.9851193266226182E-2</v>
      </c>
      <c r="H1469" s="11">
        <f>[1]!StoppingPower(Zb,Ab,B1469,Zt1_,ElossModel)/ft1_</f>
        <v>5.3203425141666667</v>
      </c>
      <c r="I1469" s="11">
        <f>[1]!StoppingPower(Zb,Ab,B1469,Zt2_,ElossModel)/ft2_</f>
        <v>6.2895772799999996</v>
      </c>
      <c r="J1469" s="11">
        <f t="shared" si="225"/>
        <v>5.5626512056250004</v>
      </c>
      <c r="K1469" s="4">
        <f t="shared" si="226"/>
        <v>0.27730480032421795</v>
      </c>
      <c r="L1469" s="4">
        <f t="shared" si="222"/>
        <v>4.7877225075552404E-3</v>
      </c>
      <c r="M1469" s="5">
        <f t="shared" si="227"/>
        <v>930.26376898597573</v>
      </c>
      <c r="N1469" s="5">
        <f t="shared" si="228"/>
        <v>74.297376437602793</v>
      </c>
    </row>
    <row r="1470" spans="1:14" x14ac:dyDescent="0.25">
      <c r="A1470" s="2">
        <f t="shared" si="223"/>
        <v>7340</v>
      </c>
      <c r="B1470" s="6">
        <f t="shared" si="229"/>
        <v>93.04760462830221</v>
      </c>
      <c r="C1470" s="4">
        <f>[1]!Energy2Beta(B1470)</f>
        <v>0.41640061789683963</v>
      </c>
      <c r="D1470" s="4">
        <f t="shared" si="221"/>
        <v>0.12483274123929355</v>
      </c>
      <c r="E1470" s="2">
        <f t="shared" si="230"/>
        <v>5</v>
      </c>
      <c r="F1470" s="9">
        <f t="shared" si="224"/>
        <v>0.62416370619646777</v>
      </c>
      <c r="G1470" s="9">
        <f>CompoundDensity*F1470/10</f>
        <v>4.9850082722793294E-2</v>
      </c>
      <c r="H1470" s="11">
        <f>[1]!StoppingPower(Zb,Ab,B1470,Zt1_,ElossModel)/ft1_</f>
        <v>5.3205426974999996</v>
      </c>
      <c r="I1470" s="11">
        <f>[1]!StoppingPower(Zb,Ab,B1470,Zt2_,ElossModel)/ft2_</f>
        <v>6.2898141599999997</v>
      </c>
      <c r="J1470" s="11">
        <f t="shared" si="225"/>
        <v>5.5628605631249997</v>
      </c>
      <c r="K1470" s="4">
        <f t="shared" si="226"/>
        <v>0.27730905924714572</v>
      </c>
      <c r="L1470" s="4">
        <f t="shared" si="222"/>
        <v>4.7877960387062895E-3</v>
      </c>
      <c r="M1470" s="5">
        <f t="shared" si="227"/>
        <v>930.88793269217217</v>
      </c>
      <c r="N1470" s="5">
        <f t="shared" si="228"/>
        <v>74.347226520325592</v>
      </c>
    </row>
    <row r="1471" spans="1:14" x14ac:dyDescent="0.25">
      <c r="A1471" s="2">
        <f t="shared" si="223"/>
        <v>7345</v>
      </c>
      <c r="B1471" s="6">
        <f t="shared" si="229"/>
        <v>93.042816832263497</v>
      </c>
      <c r="C1471" s="4">
        <f>[1]!Energy2Beta(B1471)</f>
        <v>0.41639134098426117</v>
      </c>
      <c r="D1471" s="4">
        <f t="shared" si="221"/>
        <v>0.12482996011367166</v>
      </c>
      <c r="E1471" s="2">
        <f t="shared" si="230"/>
        <v>5</v>
      </c>
      <c r="F1471" s="9">
        <f t="shared" si="224"/>
        <v>0.62414980056835834</v>
      </c>
      <c r="G1471" s="9">
        <f>CompoundDensity*F1471/10</f>
        <v>4.9848972121993074E-2</v>
      </c>
      <c r="H1471" s="11">
        <f>[1]!StoppingPower(Zb,Ab,B1471,Zt1_,ElossModel)/ft1_</f>
        <v>5.3207328716666664</v>
      </c>
      <c r="I1471" s="11">
        <f>[1]!StoppingPower(Zb,Ab,B1471,Zt2_,ElossModel)/ft2_</f>
        <v>6.2900459999999994</v>
      </c>
      <c r="J1471" s="11">
        <f t="shared" si="225"/>
        <v>5.5630611537499997</v>
      </c>
      <c r="K1471" s="4">
        <f t="shared" si="226"/>
        <v>0.27731288036622637</v>
      </c>
      <c r="L1471" s="4">
        <f t="shared" si="222"/>
        <v>4.7878620110868792E-3</v>
      </c>
      <c r="M1471" s="5">
        <f t="shared" si="227"/>
        <v>931.51208249274055</v>
      </c>
      <c r="N1471" s="5">
        <f t="shared" si="228"/>
        <v>74.397075492447584</v>
      </c>
    </row>
    <row r="1472" spans="1:14" x14ac:dyDescent="0.25">
      <c r="A1472" s="2">
        <f t="shared" si="223"/>
        <v>7350</v>
      </c>
      <c r="B1472" s="6">
        <f t="shared" si="229"/>
        <v>93.038028970252412</v>
      </c>
      <c r="C1472" s="4">
        <f>[1]!Energy2Beta(B1472)</f>
        <v>0.41638206360709684</v>
      </c>
      <c r="D1472" s="4">
        <f t="shared" si="221"/>
        <v>0.12482717884877156</v>
      </c>
      <c r="E1472" s="2">
        <f t="shared" si="230"/>
        <v>5</v>
      </c>
      <c r="F1472" s="9">
        <f t="shared" si="224"/>
        <v>0.62413589424385785</v>
      </c>
      <c r="G1472" s="9">
        <f>CompoundDensity*F1472/10</f>
        <v>4.9847861465574198E-2</v>
      </c>
      <c r="H1472" s="11">
        <f>[1]!StoppingPower(Zb,Ab,B1472,Zt1_,ElossModel)/ft1_</f>
        <v>5.3209230458333332</v>
      </c>
      <c r="I1472" s="11">
        <f>[1]!StoppingPower(Zb,Ab,B1472,Zt2_,ElossModel)/ft2_</f>
        <v>6.2902828799999995</v>
      </c>
      <c r="J1472" s="11">
        <f t="shared" si="225"/>
        <v>5.563263004375</v>
      </c>
      <c r="K1472" s="4">
        <f t="shared" si="226"/>
        <v>0.2773167635386391</v>
      </c>
      <c r="L1472" s="4">
        <f t="shared" si="222"/>
        <v>4.7879290548305843E-3</v>
      </c>
      <c r="M1472" s="5">
        <f t="shared" si="227"/>
        <v>932.13621838698441</v>
      </c>
      <c r="N1472" s="5">
        <f t="shared" si="228"/>
        <v>74.446923353913164</v>
      </c>
    </row>
    <row r="1473" spans="1:14" x14ac:dyDescent="0.25">
      <c r="A1473" s="2">
        <f t="shared" si="223"/>
        <v>7355</v>
      </c>
      <c r="B1473" s="6">
        <f t="shared" si="229"/>
        <v>93.033241041197584</v>
      </c>
      <c r="C1473" s="4">
        <f>[1]!Energy2Beta(B1473)</f>
        <v>0.41637278576323167</v>
      </c>
      <c r="D1473" s="4">
        <f t="shared" si="221"/>
        <v>0.12482439744395922</v>
      </c>
      <c r="E1473" s="2">
        <f t="shared" si="230"/>
        <v>5</v>
      </c>
      <c r="F1473" s="9">
        <f t="shared" si="224"/>
        <v>0.62412198721979606</v>
      </c>
      <c r="G1473" s="9">
        <f>CompoundDensity*F1473/10</f>
        <v>4.9846750753283452E-2</v>
      </c>
      <c r="H1473" s="11">
        <f>[1]!StoppingPower(Zb,Ab,B1473,Zt1_,ElossModel)/ft1_</f>
        <v>5.321123229166667</v>
      </c>
      <c r="I1473" s="11">
        <f>[1]!StoppingPower(Zb,Ab,B1473,Zt2_,ElossModel)/ft2_</f>
        <v>6.2905197599999996</v>
      </c>
      <c r="J1473" s="11">
        <f t="shared" si="225"/>
        <v>5.5634723618750002</v>
      </c>
      <c r="K1473" s="4">
        <f t="shared" si="226"/>
        <v>0.27732102014516435</v>
      </c>
      <c r="L1473" s="4">
        <f t="shared" si="222"/>
        <v>4.7880025459884831E-3</v>
      </c>
      <c r="M1473" s="5">
        <f t="shared" si="227"/>
        <v>932.76034037420425</v>
      </c>
      <c r="N1473" s="5">
        <f t="shared" si="228"/>
        <v>74.496770104666453</v>
      </c>
    </row>
    <row r="1474" spans="1:14" x14ac:dyDescent="0.25">
      <c r="A1474" s="2">
        <f t="shared" si="223"/>
        <v>7360</v>
      </c>
      <c r="B1474" s="6">
        <f t="shared" si="229"/>
        <v>93.028453038651591</v>
      </c>
      <c r="C1474" s="4">
        <f>[1]!Energy2Beta(B1474)</f>
        <v>0.41636350744013229</v>
      </c>
      <c r="D1474" s="4">
        <f t="shared" si="221"/>
        <v>0.12482161589547726</v>
      </c>
      <c r="E1474" s="2">
        <f t="shared" si="230"/>
        <v>5</v>
      </c>
      <c r="F1474" s="9">
        <f t="shared" si="224"/>
        <v>0.62410807947738633</v>
      </c>
      <c r="G1474" s="9">
        <f>CompoundDensity*F1474/10</f>
        <v>4.9845639983620418E-2</v>
      </c>
      <c r="H1474" s="11">
        <f>[1]!StoppingPower(Zb,Ab,B1474,Zt1_,ElossModel)/ft1_</f>
        <v>5.3213134033333329</v>
      </c>
      <c r="I1474" s="11">
        <f>[1]!StoppingPower(Zb,Ab,B1474,Zt2_,ElossModel)/ft2_</f>
        <v>6.2907516000000001</v>
      </c>
      <c r="J1474" s="11">
        <f t="shared" si="225"/>
        <v>5.5636729524999993</v>
      </c>
      <c r="K1474" s="4">
        <f t="shared" si="226"/>
        <v>0.27732483897692145</v>
      </c>
      <c r="L1474" s="4">
        <f t="shared" si="222"/>
        <v>4.7880684788779776E-3</v>
      </c>
      <c r="M1474" s="5">
        <f t="shared" si="227"/>
        <v>933.38444845368167</v>
      </c>
      <c r="N1474" s="5">
        <f t="shared" si="228"/>
        <v>74.546615744650069</v>
      </c>
    </row>
    <row r="1475" spans="1:14" x14ac:dyDescent="0.25">
      <c r="A1475" s="2">
        <f t="shared" si="223"/>
        <v>7365</v>
      </c>
      <c r="B1475" s="6">
        <f t="shared" si="229"/>
        <v>93.023664970172717</v>
      </c>
      <c r="C1475" s="4">
        <f>[1]!Energy2Beta(B1475)</f>
        <v>0.41635422865240573</v>
      </c>
      <c r="D1475" s="4">
        <f t="shared" ref="D1475:D1538" si="231">+C1475*vc</f>
        <v>0.12481883420770472</v>
      </c>
      <c r="E1475" s="2">
        <f t="shared" si="230"/>
        <v>5</v>
      </c>
      <c r="F1475" s="9">
        <f t="shared" si="224"/>
        <v>0.6240941710385236</v>
      </c>
      <c r="G1475" s="9">
        <f>CompoundDensity*F1475/10</f>
        <v>4.9844529158333768E-2</v>
      </c>
      <c r="H1475" s="11">
        <f>[1]!StoppingPower(Zb,Ab,B1475,Zt1_,ElossModel)/ft1_</f>
        <v>5.3215035774999997</v>
      </c>
      <c r="I1475" s="11">
        <f>[1]!StoppingPower(Zb,Ab,B1475,Zt2_,ElossModel)/ft2_</f>
        <v>6.2909884800000002</v>
      </c>
      <c r="J1475" s="11">
        <f t="shared" si="225"/>
        <v>5.5638748031249996</v>
      </c>
      <c r="K1475" s="4">
        <f t="shared" si="226"/>
        <v>0.27732871985768259</v>
      </c>
      <c r="L1475" s="4">
        <f t="shared" ref="L1475:L1538" si="232">+K1475/Mb</f>
        <v>4.7881354830558625E-3</v>
      </c>
      <c r="M1475" s="5">
        <f t="shared" si="227"/>
        <v>934.00854262472023</v>
      </c>
      <c r="N1475" s="5">
        <f t="shared" si="228"/>
        <v>74.596460273808404</v>
      </c>
    </row>
    <row r="1476" spans="1:14" x14ac:dyDescent="0.25">
      <c r="A1476" s="2">
        <f t="shared" ref="A1476:A1539" si="233">+A1475+time_step</f>
        <v>7370</v>
      </c>
      <c r="B1476" s="6">
        <f t="shared" si="229"/>
        <v>93.018876834689664</v>
      </c>
      <c r="C1476" s="4">
        <f>[1]!Energy2Beta(B1476)</f>
        <v>0.41634494939793687</v>
      </c>
      <c r="D1476" s="4">
        <f t="shared" si="231"/>
        <v>0.12481605238000749</v>
      </c>
      <c r="E1476" s="2">
        <f t="shared" si="230"/>
        <v>5</v>
      </c>
      <c r="F1476" s="9">
        <f t="shared" ref="F1476:F1539" si="234">+E1476*D1476</f>
        <v>0.62408026190003751</v>
      </c>
      <c r="G1476" s="9">
        <f>CompoundDensity*F1476/10</f>
        <v>4.9843418277170301E-2</v>
      </c>
      <c r="H1476" s="11">
        <f>[1]!StoppingPower(Zb,Ab,B1476,Zt1_,ElossModel)/ft1_</f>
        <v>5.3217037608333335</v>
      </c>
      <c r="I1476" s="11">
        <f>[1]!StoppingPower(Zb,Ab,B1476,Zt2_,ElossModel)/ft2_</f>
        <v>6.2912253599999994</v>
      </c>
      <c r="J1476" s="11">
        <f t="shared" ref="J1476:J1539" si="235">+H1476*Pt1_+I1476*Pt2_</f>
        <v>5.5640841606249998</v>
      </c>
      <c r="K1476" s="4">
        <f t="shared" ref="K1476:K1539" si="236">+J1476*G1476</f>
        <v>0.27733297414740987</v>
      </c>
      <c r="L1476" s="4">
        <f t="shared" si="232"/>
        <v>4.788208934213784E-3</v>
      </c>
      <c r="M1476" s="5">
        <f t="shared" ref="M1476:M1539" si="237">+M1475+F1476</f>
        <v>934.63262288662031</v>
      </c>
      <c r="N1476" s="5">
        <f t="shared" ref="N1476:N1539" si="238">+N1475+G1476</f>
        <v>74.646303692085567</v>
      </c>
    </row>
    <row r="1477" spans="1:14" x14ac:dyDescent="0.25">
      <c r="A1477" s="2">
        <f t="shared" si="233"/>
        <v>7375</v>
      </c>
      <c r="B1477" s="6">
        <f t="shared" ref="B1477:B1540" si="239">+B1476-L1476</f>
        <v>93.014088625755448</v>
      </c>
      <c r="C1477" s="4">
        <f>[1]!Energy2Beta(B1477)</f>
        <v>0.41633566966419211</v>
      </c>
      <c r="D1477" s="4">
        <f t="shared" si="231"/>
        <v>0.12481327040862815</v>
      </c>
      <c r="E1477" s="2">
        <f t="shared" ref="E1477:E1540" si="240">+A1477-A1476</f>
        <v>5</v>
      </c>
      <c r="F1477" s="9">
        <f t="shared" si="234"/>
        <v>0.62406635204314076</v>
      </c>
      <c r="G1477" s="9">
        <f>CompoundDensity*F1477/10</f>
        <v>4.9842307338629523E-2</v>
      </c>
      <c r="H1477" s="11">
        <f>[1]!StoppingPower(Zb,Ab,B1477,Zt1_,ElossModel)/ft1_</f>
        <v>5.3218939350000003</v>
      </c>
      <c r="I1477" s="11">
        <f>[1]!StoppingPower(Zb,Ab,B1477,Zt2_,ElossModel)/ft2_</f>
        <v>6.2914572</v>
      </c>
      <c r="J1477" s="11">
        <f t="shared" si="235"/>
        <v>5.5642847512499998</v>
      </c>
      <c r="K1477" s="4">
        <f t="shared" si="236"/>
        <v>0.27733679069145223</v>
      </c>
      <c r="L1477" s="4">
        <f t="shared" si="232"/>
        <v>4.7882748276054281E-3</v>
      </c>
      <c r="M1477" s="5">
        <f t="shared" si="237"/>
        <v>935.2566892386634</v>
      </c>
      <c r="N1477" s="5">
        <f t="shared" si="238"/>
        <v>74.696145999424203</v>
      </c>
    </row>
    <row r="1478" spans="1:14" x14ac:dyDescent="0.25">
      <c r="A1478" s="2">
        <f t="shared" si="233"/>
        <v>7380</v>
      </c>
      <c r="B1478" s="6">
        <f t="shared" si="239"/>
        <v>93.009300350927845</v>
      </c>
      <c r="C1478" s="4">
        <f>[1]!Energy2Beta(B1478)</f>
        <v>0.41632638946577855</v>
      </c>
      <c r="D1478" s="4">
        <f t="shared" si="231"/>
        <v>0.12481048829794575</v>
      </c>
      <c r="E1478" s="2">
        <f t="shared" si="240"/>
        <v>5</v>
      </c>
      <c r="F1478" s="9">
        <f t="shared" si="234"/>
        <v>0.62405244148972872</v>
      </c>
      <c r="G1478" s="9">
        <f>CompoundDensity*F1478/10</f>
        <v>4.9841196344460166E-2</v>
      </c>
      <c r="H1478" s="11">
        <f>[1]!StoppingPower(Zb,Ab,B1478,Zt1_,ElossModel)/ft1_</f>
        <v>5.3220941183333332</v>
      </c>
      <c r="I1478" s="11">
        <f>[1]!StoppingPower(Zb,Ab,B1478,Zt2_,ElossModel)/ft2_</f>
        <v>6.2916940800000001</v>
      </c>
      <c r="J1478" s="11">
        <f t="shared" si="235"/>
        <v>5.5644941087499999</v>
      </c>
      <c r="K1478" s="4">
        <f t="shared" si="236"/>
        <v>0.2773410434318006</v>
      </c>
      <c r="L1478" s="4">
        <f t="shared" si="232"/>
        <v>4.7883482520130151E-3</v>
      </c>
      <c r="M1478" s="5">
        <f t="shared" si="237"/>
        <v>935.88074168015316</v>
      </c>
      <c r="N1478" s="5">
        <f t="shared" si="238"/>
        <v>74.745987195768663</v>
      </c>
    </row>
    <row r="1479" spans="1:14" x14ac:dyDescent="0.25">
      <c r="A1479" s="2">
        <f t="shared" si="233"/>
        <v>7385</v>
      </c>
      <c r="B1479" s="6">
        <f t="shared" si="239"/>
        <v>93.004512002675838</v>
      </c>
      <c r="C1479" s="4">
        <f>[1]!Energy2Beta(B1479)</f>
        <v>0.41631710878806105</v>
      </c>
      <c r="D1479" s="4">
        <f t="shared" si="231"/>
        <v>0.12480770604357282</v>
      </c>
      <c r="E1479" s="2">
        <f t="shared" si="240"/>
        <v>5</v>
      </c>
      <c r="F1479" s="9">
        <f t="shared" si="234"/>
        <v>0.62403853021786404</v>
      </c>
      <c r="G1479" s="9">
        <f>CompoundDensity*F1479/10</f>
        <v>4.9840085292910147E-2</v>
      </c>
      <c r="H1479" s="11">
        <f>[1]!StoppingPower(Zb,Ab,B1479,Zt1_,ElossModel)/ft1_</f>
        <v>5.3222842925</v>
      </c>
      <c r="I1479" s="11">
        <f>[1]!StoppingPower(Zb,Ab,B1479,Zt2_,ElossModel)/ft2_</f>
        <v>6.2919309600000002</v>
      </c>
      <c r="J1479" s="11">
        <f t="shared" si="235"/>
        <v>5.5646959593749994</v>
      </c>
      <c r="K1479" s="4">
        <f t="shared" si="236"/>
        <v>0.27734492124436244</v>
      </c>
      <c r="L1479" s="4">
        <f t="shared" si="232"/>
        <v>4.7884152032178287E-3</v>
      </c>
      <c r="M1479" s="5">
        <f t="shared" si="237"/>
        <v>936.504780210371</v>
      </c>
      <c r="N1479" s="5">
        <f t="shared" si="238"/>
        <v>74.795827281061577</v>
      </c>
    </row>
    <row r="1480" spans="1:14" x14ac:dyDescent="0.25">
      <c r="A1480" s="2">
        <f t="shared" si="233"/>
        <v>7390</v>
      </c>
      <c r="B1480" s="6">
        <f t="shared" si="239"/>
        <v>92.999723587472616</v>
      </c>
      <c r="C1480" s="4">
        <f>[1]!Energy2Beta(B1480)</f>
        <v>0.41630782764354601</v>
      </c>
      <c r="D1480" s="4">
        <f t="shared" si="231"/>
        <v>0.12480492364925866</v>
      </c>
      <c r="E1480" s="2">
        <f t="shared" si="240"/>
        <v>5</v>
      </c>
      <c r="F1480" s="9">
        <f t="shared" si="234"/>
        <v>0.62402461824629329</v>
      </c>
      <c r="G1480" s="9">
        <f>CompoundDensity*F1480/10</f>
        <v>4.9838974185476705E-2</v>
      </c>
      <c r="H1480" s="11">
        <f>[1]!StoppingPower(Zb,Ab,B1480,Zt1_,ElossModel)/ft1_</f>
        <v>5.3224744666666659</v>
      </c>
      <c r="I1480" s="11">
        <f>[1]!StoppingPower(Zb,Ab,B1480,Zt2_,ElossModel)/ft2_</f>
        <v>6.2921627999999998</v>
      </c>
      <c r="J1480" s="11">
        <f t="shared" si="235"/>
        <v>5.5648965499999994</v>
      </c>
      <c r="K1480" s="4">
        <f t="shared" si="236"/>
        <v>0.27734873550029832</v>
      </c>
      <c r="L1480" s="4">
        <f t="shared" si="232"/>
        <v>4.7884810571048606E-3</v>
      </c>
      <c r="M1480" s="5">
        <f t="shared" si="237"/>
        <v>937.12880482861726</v>
      </c>
      <c r="N1480" s="5">
        <f t="shared" si="238"/>
        <v>74.845666255247053</v>
      </c>
    </row>
    <row r="1481" spans="1:14" x14ac:dyDescent="0.25">
      <c r="A1481" s="2">
        <f t="shared" si="233"/>
        <v>7395</v>
      </c>
      <c r="B1481" s="6">
        <f t="shared" si="239"/>
        <v>92.994935106415511</v>
      </c>
      <c r="C1481" s="4">
        <f>[1]!Energy2Beta(B1481)</f>
        <v>0.41629854603432093</v>
      </c>
      <c r="D1481" s="4">
        <f t="shared" si="231"/>
        <v>0.12480214111562907</v>
      </c>
      <c r="E1481" s="2">
        <f t="shared" si="240"/>
        <v>5</v>
      </c>
      <c r="F1481" s="9">
        <f t="shared" si="234"/>
        <v>0.62401070557814531</v>
      </c>
      <c r="G1481" s="9">
        <f>CompoundDensity*F1481/10</f>
        <v>4.983786302240973E-2</v>
      </c>
      <c r="H1481" s="11">
        <f>[1]!StoppingPower(Zb,Ab,B1481,Zt1_,ElossModel)/ft1_</f>
        <v>5.3226746499999997</v>
      </c>
      <c r="I1481" s="11">
        <f>[1]!StoppingPower(Zb,Ab,B1481,Zt2_,ElossModel)/ft2_</f>
        <v>6.2923996799999999</v>
      </c>
      <c r="J1481" s="11">
        <f t="shared" si="235"/>
        <v>5.5651059074999996</v>
      </c>
      <c r="K1481" s="4">
        <f t="shared" si="236"/>
        <v>0.27735298592318819</v>
      </c>
      <c r="L1481" s="4">
        <f t="shared" si="232"/>
        <v>4.7885544415010653E-3</v>
      </c>
      <c r="M1481" s="5">
        <f t="shared" si="237"/>
        <v>937.75281553419541</v>
      </c>
      <c r="N1481" s="5">
        <f t="shared" si="238"/>
        <v>74.895504118269457</v>
      </c>
    </row>
    <row r="1482" spans="1:14" x14ac:dyDescent="0.25">
      <c r="A1482" s="2">
        <f t="shared" si="233"/>
        <v>7400</v>
      </c>
      <c r="B1482" s="6">
        <f t="shared" si="239"/>
        <v>92.990146551974007</v>
      </c>
      <c r="C1482" s="4">
        <f>[1]!Energy2Beta(B1482)</f>
        <v>0.41628926394574978</v>
      </c>
      <c r="D1482" s="4">
        <f t="shared" si="231"/>
        <v>0.12479935843829633</v>
      </c>
      <c r="E1482" s="2">
        <f t="shared" si="240"/>
        <v>5</v>
      </c>
      <c r="F1482" s="9">
        <f t="shared" si="234"/>
        <v>0.62399679219148163</v>
      </c>
      <c r="G1482" s="9">
        <f>CompoundDensity*F1482/10</f>
        <v>4.9836751801957062E-2</v>
      </c>
      <c r="H1482" s="11">
        <f>[1]!StoppingPower(Zb,Ab,B1482,Zt1_,ElossModel)/ft1_</f>
        <v>5.3228648241666665</v>
      </c>
      <c r="I1482" s="11">
        <f>[1]!StoppingPower(Zb,Ab,B1482,Zt2_,ElossModel)/ft2_</f>
        <v>6.29263656</v>
      </c>
      <c r="J1482" s="11">
        <f t="shared" si="235"/>
        <v>5.5653077581249999</v>
      </c>
      <c r="K1482" s="4">
        <f t="shared" si="236"/>
        <v>0.27735686144318172</v>
      </c>
      <c r="L1482" s="4">
        <f t="shared" si="232"/>
        <v>4.7886213531242311E-3</v>
      </c>
      <c r="M1482" s="5">
        <f t="shared" si="237"/>
        <v>938.37681232638693</v>
      </c>
      <c r="N1482" s="5">
        <f t="shared" si="238"/>
        <v>74.945340870071419</v>
      </c>
    </row>
    <row r="1483" spans="1:14" x14ac:dyDescent="0.25">
      <c r="A1483" s="2">
        <f t="shared" si="233"/>
        <v>7405</v>
      </c>
      <c r="B1483" s="6">
        <f t="shared" si="239"/>
        <v>92.985357930620879</v>
      </c>
      <c r="C1483" s="4">
        <f>[1]!Energy2Beta(B1483)</f>
        <v>0.41627998139033962</v>
      </c>
      <c r="D1483" s="4">
        <f t="shared" si="231"/>
        <v>0.12479657562100992</v>
      </c>
      <c r="E1483" s="2">
        <f t="shared" si="240"/>
        <v>5</v>
      </c>
      <c r="F1483" s="9">
        <f t="shared" si="234"/>
        <v>0.6239828781050496</v>
      </c>
      <c r="G1483" s="9">
        <f>CompoundDensity*F1483/10</f>
        <v>4.9835640525615996E-2</v>
      </c>
      <c r="H1483" s="11">
        <f>[1]!StoppingPower(Zb,Ab,B1483,Zt1_,ElossModel)/ft1_</f>
        <v>5.3230549983333333</v>
      </c>
      <c r="I1483" s="11">
        <f>[1]!StoppingPower(Zb,Ab,B1483,Zt2_,ElossModel)/ft2_</f>
        <v>6.2928734400000002</v>
      </c>
      <c r="J1483" s="11">
        <f t="shared" si="235"/>
        <v>5.5655096087500002</v>
      </c>
      <c r="K1483" s="4">
        <f t="shared" si="236"/>
        <v>0.27736073620352675</v>
      </c>
      <c r="L1483" s="4">
        <f t="shared" si="232"/>
        <v>4.7886882516319151E-3</v>
      </c>
      <c r="M1483" s="5">
        <f t="shared" si="237"/>
        <v>939.00079520449196</v>
      </c>
      <c r="N1483" s="5">
        <f t="shared" si="238"/>
        <v>74.995176510597034</v>
      </c>
    </row>
    <row r="1484" spans="1:14" x14ac:dyDescent="0.25">
      <c r="A1484" s="2">
        <f t="shared" si="233"/>
        <v>7410</v>
      </c>
      <c r="B1484" s="6">
        <f t="shared" si="239"/>
        <v>92.980569242369242</v>
      </c>
      <c r="C1484" s="4">
        <f>[1]!Energy2Beta(B1484)</f>
        <v>0.41627069836807706</v>
      </c>
      <c r="D1484" s="4">
        <f t="shared" si="231"/>
        <v>0.12479379266376582</v>
      </c>
      <c r="E1484" s="2">
        <f t="shared" si="240"/>
        <v>5</v>
      </c>
      <c r="F1484" s="9">
        <f t="shared" si="234"/>
        <v>0.62396896331882912</v>
      </c>
      <c r="G1484" s="9">
        <f>CompoundDensity*F1484/10</f>
        <v>4.9834529193384922E-2</v>
      </c>
      <c r="H1484" s="11">
        <f>[1]!StoppingPower(Zb,Ab,B1484,Zt1_,ElossModel)/ft1_</f>
        <v>5.3232551816666671</v>
      </c>
      <c r="I1484" s="11">
        <f>[1]!StoppingPower(Zb,Ab,B1484,Zt2_,ElossModel)/ft2_</f>
        <v>6.2931052799999998</v>
      </c>
      <c r="J1484" s="11">
        <f t="shared" si="235"/>
        <v>5.5657177062500001</v>
      </c>
      <c r="K1484" s="4">
        <f t="shared" si="236"/>
        <v>0.27736492151425501</v>
      </c>
      <c r="L1484" s="4">
        <f t="shared" si="232"/>
        <v>4.7887605118537048E-3</v>
      </c>
      <c r="M1484" s="5">
        <f t="shared" si="237"/>
        <v>939.62476416781078</v>
      </c>
      <c r="N1484" s="5">
        <f t="shared" si="238"/>
        <v>75.045011039790424</v>
      </c>
    </row>
    <row r="1485" spans="1:14" x14ac:dyDescent="0.25">
      <c r="A1485" s="2">
        <f t="shared" si="233"/>
        <v>7415</v>
      </c>
      <c r="B1485" s="6">
        <f t="shared" si="239"/>
        <v>92.975780481857385</v>
      </c>
      <c r="C1485" s="4">
        <f>[1]!Energy2Beta(B1485)</f>
        <v>0.41626141486852808</v>
      </c>
      <c r="D1485" s="4">
        <f t="shared" si="231"/>
        <v>0.12479100956343603</v>
      </c>
      <c r="E1485" s="2">
        <f t="shared" si="240"/>
        <v>5</v>
      </c>
      <c r="F1485" s="9">
        <f t="shared" si="234"/>
        <v>0.62395504781718014</v>
      </c>
      <c r="G1485" s="9">
        <f>CompoundDensity*F1485/10</f>
        <v>4.9833417804014721E-2</v>
      </c>
      <c r="H1485" s="11">
        <f>[1]!StoppingPower(Zb,Ab,B1485,Zt1_,ElossModel)/ft1_</f>
        <v>5.3234453558333339</v>
      </c>
      <c r="I1485" s="11">
        <f>[1]!StoppingPower(Zb,Ab,B1485,Zt2_,ElossModel)/ft2_</f>
        <v>6.293342159999999</v>
      </c>
      <c r="J1485" s="11">
        <f t="shared" si="235"/>
        <v>5.5659195568750004</v>
      </c>
      <c r="K1485" s="4">
        <f t="shared" si="236"/>
        <v>0.27736879474128839</v>
      </c>
      <c r="L1485" s="4">
        <f t="shared" si="232"/>
        <v>4.7888273838884582E-3</v>
      </c>
      <c r="M1485" s="5">
        <f t="shared" si="237"/>
        <v>940.24871921562794</v>
      </c>
      <c r="N1485" s="5">
        <f t="shared" si="238"/>
        <v>75.094844457594434</v>
      </c>
    </row>
    <row r="1486" spans="1:14" x14ac:dyDescent="0.25">
      <c r="A1486" s="2">
        <f t="shared" si="233"/>
        <v>7420</v>
      </c>
      <c r="B1486" s="6">
        <f t="shared" si="239"/>
        <v>92.970991654473494</v>
      </c>
      <c r="C1486" s="4">
        <f>[1]!Energy2Beta(B1486)</f>
        <v>0.41625213090209856</v>
      </c>
      <c r="D1486" s="4">
        <f t="shared" si="231"/>
        <v>0.12478822632314013</v>
      </c>
      <c r="E1486" s="2">
        <f t="shared" si="240"/>
        <v>5</v>
      </c>
      <c r="F1486" s="9">
        <f t="shared" si="234"/>
        <v>0.62394113161570064</v>
      </c>
      <c r="G1486" s="9">
        <f>CompoundDensity*F1486/10</f>
        <v>4.9832306358751161E-2</v>
      </c>
      <c r="H1486" s="11">
        <f>[1]!StoppingPower(Zb,Ab,B1486,Zt1_,ElossModel)/ft1_</f>
        <v>5.3236455391666659</v>
      </c>
      <c r="I1486" s="11">
        <f>[1]!StoppingPower(Zb,Ab,B1486,Zt2_,ElossModel)/ft2_</f>
        <v>6.2935790399999991</v>
      </c>
      <c r="J1486" s="11">
        <f t="shared" si="235"/>
        <v>5.5661289143749997</v>
      </c>
      <c r="K1486" s="4">
        <f t="shared" si="236"/>
        <v>0.27737304129343798</v>
      </c>
      <c r="L1486" s="4">
        <f t="shared" si="232"/>
        <v>4.7889007014555625E-3</v>
      </c>
      <c r="M1486" s="5">
        <f t="shared" si="237"/>
        <v>940.8726603472436</v>
      </c>
      <c r="N1486" s="5">
        <f t="shared" si="238"/>
        <v>75.144676763953186</v>
      </c>
    </row>
    <row r="1487" spans="1:14" x14ac:dyDescent="0.25">
      <c r="A1487" s="2">
        <f t="shared" si="233"/>
        <v>7425</v>
      </c>
      <c r="B1487" s="6">
        <f t="shared" si="239"/>
        <v>92.966202753772038</v>
      </c>
      <c r="C1487" s="4">
        <f>[1]!Energy2Beta(B1487)</f>
        <v>0.41624284645625292</v>
      </c>
      <c r="D1487" s="4">
        <f t="shared" si="231"/>
        <v>0.12478544293912007</v>
      </c>
      <c r="E1487" s="2">
        <f t="shared" si="240"/>
        <v>5</v>
      </c>
      <c r="F1487" s="9">
        <f t="shared" si="234"/>
        <v>0.62392721469560031</v>
      </c>
      <c r="G1487" s="9">
        <f>CompoundDensity*F1487/10</f>
        <v>4.9831194856093511E-2</v>
      </c>
      <c r="H1487" s="11">
        <f>[1]!StoppingPower(Zb,Ab,B1487,Zt1_,ElossModel)/ft1_</f>
        <v>5.3238357133333327</v>
      </c>
      <c r="I1487" s="11">
        <f>[1]!StoppingPower(Zb,Ab,B1487,Zt2_,ElossModel)/ft2_</f>
        <v>6.2938108799999997</v>
      </c>
      <c r="J1487" s="11">
        <f t="shared" si="235"/>
        <v>5.5663295049999997</v>
      </c>
      <c r="K1487" s="4">
        <f t="shared" si="236"/>
        <v>0.27737685019687752</v>
      </c>
      <c r="L1487" s="4">
        <f t="shared" si="232"/>
        <v>4.7889664629306803E-3</v>
      </c>
      <c r="M1487" s="5">
        <f t="shared" si="237"/>
        <v>941.49658756193924</v>
      </c>
      <c r="N1487" s="5">
        <f t="shared" si="238"/>
        <v>75.194507958809282</v>
      </c>
    </row>
    <row r="1488" spans="1:14" x14ac:dyDescent="0.25">
      <c r="A1488" s="2">
        <f t="shared" si="233"/>
        <v>7430</v>
      </c>
      <c r="B1488" s="6">
        <f t="shared" si="239"/>
        <v>92.961413787309112</v>
      </c>
      <c r="C1488" s="4">
        <f>[1]!Energy2Beta(B1488)</f>
        <v>0.41623356154560115</v>
      </c>
      <c r="D1488" s="4">
        <f t="shared" si="231"/>
        <v>0.12478265941575577</v>
      </c>
      <c r="E1488" s="2">
        <f t="shared" si="240"/>
        <v>5</v>
      </c>
      <c r="F1488" s="9">
        <f t="shared" si="234"/>
        <v>0.62391329707877885</v>
      </c>
      <c r="G1488" s="9">
        <f>CompoundDensity*F1488/10</f>
        <v>4.9830083297790831E-2</v>
      </c>
      <c r="H1488" s="11">
        <f>[1]!StoppingPower(Zb,Ab,B1488,Zt1_,ElossModel)/ft1_</f>
        <v>5.3240258874999995</v>
      </c>
      <c r="I1488" s="11">
        <f>[1]!StoppingPower(Zb,Ab,B1488,Zt2_,ElossModel)/ft2_</f>
        <v>6.2940477599999998</v>
      </c>
      <c r="J1488" s="11">
        <f t="shared" si="235"/>
        <v>5.5665313556249991</v>
      </c>
      <c r="K1488" s="4">
        <f t="shared" si="236"/>
        <v>0.27738072113055823</v>
      </c>
      <c r="L1488" s="4">
        <f t="shared" si="232"/>
        <v>4.7890332953702446E-3</v>
      </c>
      <c r="M1488" s="5">
        <f t="shared" si="237"/>
        <v>942.12050085901797</v>
      </c>
      <c r="N1488" s="5">
        <f t="shared" si="238"/>
        <v>75.244338042107074</v>
      </c>
    </row>
    <row r="1489" spans="1:14" x14ac:dyDescent="0.25">
      <c r="A1489" s="2">
        <f t="shared" si="233"/>
        <v>7435</v>
      </c>
      <c r="B1489" s="6">
        <f t="shared" si="239"/>
        <v>92.956624754013745</v>
      </c>
      <c r="C1489" s="4">
        <f>[1]!Energy2Beta(B1489)</f>
        <v>0.41622427616802721</v>
      </c>
      <c r="D1489" s="4">
        <f t="shared" si="231"/>
        <v>0.12477987575241288</v>
      </c>
      <c r="E1489" s="2">
        <f t="shared" si="240"/>
        <v>5</v>
      </c>
      <c r="F1489" s="9">
        <f t="shared" si="234"/>
        <v>0.62389937876206436</v>
      </c>
      <c r="G1489" s="9">
        <f>CompoundDensity*F1489/10</f>
        <v>4.9828971683589796E-2</v>
      </c>
      <c r="H1489" s="11">
        <f>[1]!StoppingPower(Zb,Ab,B1489,Zt1_,ElossModel)/ft1_</f>
        <v>5.3242260708333333</v>
      </c>
      <c r="I1489" s="11">
        <f>[1]!StoppingPower(Zb,Ab,B1489,Zt2_,ElossModel)/ft2_</f>
        <v>6.2942846399999999</v>
      </c>
      <c r="J1489" s="11">
        <f t="shared" si="235"/>
        <v>5.5667407131250002</v>
      </c>
      <c r="K1489" s="4">
        <f t="shared" si="236"/>
        <v>0.2773849653641921</v>
      </c>
      <c r="L1489" s="4">
        <f t="shared" si="232"/>
        <v>4.7891065729077139E-3</v>
      </c>
      <c r="M1489" s="5">
        <f t="shared" si="237"/>
        <v>942.74440023778004</v>
      </c>
      <c r="N1489" s="5">
        <f t="shared" si="238"/>
        <v>75.29416701379067</v>
      </c>
    </row>
    <row r="1490" spans="1:14" x14ac:dyDescent="0.25">
      <c r="A1490" s="2">
        <f t="shared" si="233"/>
        <v>7440</v>
      </c>
      <c r="B1490" s="6">
        <f t="shared" si="239"/>
        <v>92.951835647440831</v>
      </c>
      <c r="C1490" s="4">
        <f>[1]!Energy2Beta(B1490)</f>
        <v>0.41621499031099585</v>
      </c>
      <c r="D1490" s="4">
        <f t="shared" si="231"/>
        <v>0.12477709194533344</v>
      </c>
      <c r="E1490" s="2">
        <f t="shared" si="240"/>
        <v>5</v>
      </c>
      <c r="F1490" s="9">
        <f t="shared" si="234"/>
        <v>0.6238854597266672</v>
      </c>
      <c r="G1490" s="9">
        <f>CompoundDensity*F1490/10</f>
        <v>4.982786001198973E-2</v>
      </c>
      <c r="H1490" s="11">
        <f>[1]!StoppingPower(Zb,Ab,B1490,Zt1_,ElossModel)/ft1_</f>
        <v>5.3244162450000001</v>
      </c>
      <c r="I1490" s="11">
        <f>[1]!StoppingPower(Zb,Ab,B1490,Zt2_,ElossModel)/ft2_</f>
        <v>6.2945215199999991</v>
      </c>
      <c r="J1490" s="11">
        <f t="shared" si="235"/>
        <v>5.5669425637499996</v>
      </c>
      <c r="K1490" s="4">
        <f t="shared" si="236"/>
        <v>0.2773888347613222</v>
      </c>
      <c r="L1490" s="4">
        <f t="shared" si="232"/>
        <v>4.7891733788184253E-3</v>
      </c>
      <c r="M1490" s="5">
        <f t="shared" si="237"/>
        <v>943.36828569750674</v>
      </c>
      <c r="N1490" s="5">
        <f t="shared" si="238"/>
        <v>75.343994873802657</v>
      </c>
    </row>
    <row r="1491" spans="1:14" x14ac:dyDescent="0.25">
      <c r="A1491" s="2">
        <f t="shared" si="233"/>
        <v>7445</v>
      </c>
      <c r="B1491" s="6">
        <f t="shared" si="239"/>
        <v>92.947046474062006</v>
      </c>
      <c r="C1491" s="4">
        <f>[1]!Energy2Beta(B1491)</f>
        <v>0.41620570398701456</v>
      </c>
      <c r="D1491" s="4">
        <f t="shared" si="231"/>
        <v>0.12477430799826709</v>
      </c>
      <c r="E1491" s="2">
        <f t="shared" si="240"/>
        <v>5</v>
      </c>
      <c r="F1491" s="9">
        <f t="shared" si="234"/>
        <v>0.62387153999133549</v>
      </c>
      <c r="G1491" s="9">
        <f>CompoundDensity*F1491/10</f>
        <v>4.9826748284487993E-2</v>
      </c>
      <c r="H1491" s="11">
        <f>[1]!StoppingPower(Zb,Ab,B1491,Zt1_,ElossModel)/ft1_</f>
        <v>5.3246164283333339</v>
      </c>
      <c r="I1491" s="11">
        <f>[1]!StoppingPower(Zb,Ab,B1491,Zt2_,ElossModel)/ft2_</f>
        <v>6.2947533599999996</v>
      </c>
      <c r="J1491" s="11">
        <f t="shared" si="235"/>
        <v>5.5671506612500004</v>
      </c>
      <c r="K1491" s="4">
        <f t="shared" si="236"/>
        <v>0.27739301465992466</v>
      </c>
      <c r="L1491" s="4">
        <f t="shared" si="232"/>
        <v>4.7892455455987876E-3</v>
      </c>
      <c r="M1491" s="5">
        <f t="shared" si="237"/>
        <v>943.99215723749808</v>
      </c>
      <c r="N1491" s="5">
        <f t="shared" si="238"/>
        <v>75.393821622087145</v>
      </c>
    </row>
    <row r="1492" spans="1:14" x14ac:dyDescent="0.25">
      <c r="A1492" s="2">
        <f t="shared" si="233"/>
        <v>7450</v>
      </c>
      <c r="B1492" s="6">
        <f t="shared" si="239"/>
        <v>92.942257228516411</v>
      </c>
      <c r="C1492" s="4">
        <f>[1]!Energy2Beta(B1492)</f>
        <v>0.41619641718564915</v>
      </c>
      <c r="D1492" s="4">
        <f t="shared" si="231"/>
        <v>0.12477152390808575</v>
      </c>
      <c r="E1492" s="2">
        <f t="shared" si="240"/>
        <v>5</v>
      </c>
      <c r="F1492" s="9">
        <f t="shared" si="234"/>
        <v>0.62385761954042873</v>
      </c>
      <c r="G1492" s="9">
        <f>CompoundDensity*F1492/10</f>
        <v>4.9825636499835416E-2</v>
      </c>
      <c r="H1492" s="11">
        <f>[1]!StoppingPower(Zb,Ab,B1492,Zt1_,ElossModel)/ft1_</f>
        <v>5.3248066024999998</v>
      </c>
      <c r="I1492" s="11">
        <f>[1]!StoppingPower(Zb,Ab,B1492,Zt2_,ElossModel)/ft2_</f>
        <v>6.2949902399999997</v>
      </c>
      <c r="J1492" s="11">
        <f t="shared" si="235"/>
        <v>5.5673525118749998</v>
      </c>
      <c r="K1492" s="4">
        <f t="shared" si="236"/>
        <v>0.27739688252312938</v>
      </c>
      <c r="L1492" s="4">
        <f t="shared" si="232"/>
        <v>4.7893123250259727E-3</v>
      </c>
      <c r="M1492" s="5">
        <f t="shared" si="237"/>
        <v>944.61601485703852</v>
      </c>
      <c r="N1492" s="5">
        <f t="shared" si="238"/>
        <v>75.443647258586978</v>
      </c>
    </row>
    <row r="1493" spans="1:14" x14ac:dyDescent="0.25">
      <c r="A1493" s="2">
        <f t="shared" si="233"/>
        <v>7455</v>
      </c>
      <c r="B1493" s="6">
        <f t="shared" si="239"/>
        <v>92.93746791619138</v>
      </c>
      <c r="C1493" s="4">
        <f>[1]!Energy2Beta(B1493)</f>
        <v>0.41618712991730644</v>
      </c>
      <c r="D1493" s="4">
        <f t="shared" si="231"/>
        <v>0.1247687396779093</v>
      </c>
      <c r="E1493" s="2">
        <f t="shared" si="240"/>
        <v>5</v>
      </c>
      <c r="F1493" s="9">
        <f t="shared" si="234"/>
        <v>0.62384369838954656</v>
      </c>
      <c r="G1493" s="9">
        <f>CompoundDensity*F1493/10</f>
        <v>4.9824524659277912E-2</v>
      </c>
      <c r="H1493" s="11">
        <f>[1]!StoppingPower(Zb,Ab,B1493,Zt1_,ElossModel)/ft1_</f>
        <v>5.3249967766666666</v>
      </c>
      <c r="I1493" s="11">
        <f>[1]!StoppingPower(Zb,Ab,B1493,Zt2_,ElossModel)/ft2_</f>
        <v>6.2952271199999998</v>
      </c>
      <c r="J1493" s="11">
        <f t="shared" si="235"/>
        <v>5.5675543625000001</v>
      </c>
      <c r="K1493" s="4">
        <f t="shared" si="236"/>
        <v>0.27740074962625155</v>
      </c>
      <c r="L1493" s="4">
        <f t="shared" si="232"/>
        <v>4.789379091330182E-3</v>
      </c>
      <c r="M1493" s="5">
        <f t="shared" si="237"/>
        <v>945.2398585554281</v>
      </c>
      <c r="N1493" s="5">
        <f t="shared" si="238"/>
        <v>75.49347178324625</v>
      </c>
    </row>
    <row r="1494" spans="1:14" x14ac:dyDescent="0.25">
      <c r="A1494" s="2">
        <f t="shared" si="233"/>
        <v>7460</v>
      </c>
      <c r="B1494" s="6">
        <f t="shared" si="239"/>
        <v>92.932678537100045</v>
      </c>
      <c r="C1494" s="4">
        <f>[1]!Energy2Beta(B1494)</f>
        <v>0.41617784218197307</v>
      </c>
      <c r="D1494" s="4">
        <f t="shared" si="231"/>
        <v>0.12476595530773371</v>
      </c>
      <c r="E1494" s="2">
        <f t="shared" si="240"/>
        <v>5</v>
      </c>
      <c r="F1494" s="9">
        <f t="shared" si="234"/>
        <v>0.62382977653866856</v>
      </c>
      <c r="G1494" s="9">
        <f>CompoundDensity*F1494/10</f>
        <v>4.9823412762813837E-2</v>
      </c>
      <c r="H1494" s="11">
        <f>[1]!StoppingPower(Zb,Ab,B1494,Zt1_,ElossModel)/ft1_</f>
        <v>5.3251969599999995</v>
      </c>
      <c r="I1494" s="11">
        <f>[1]!StoppingPower(Zb,Ab,B1494,Zt2_,ElossModel)/ft2_</f>
        <v>6.2954639999999999</v>
      </c>
      <c r="J1494" s="11">
        <f t="shared" si="235"/>
        <v>5.5677637199999994</v>
      </c>
      <c r="K1494" s="4">
        <f t="shared" si="236"/>
        <v>0.27740498998737984</v>
      </c>
      <c r="L1494" s="4">
        <f t="shared" si="232"/>
        <v>4.7894523020080727E-3</v>
      </c>
      <c r="M1494" s="5">
        <f t="shared" si="237"/>
        <v>945.86368833196673</v>
      </c>
      <c r="N1494" s="5">
        <f t="shared" si="238"/>
        <v>75.543295196009069</v>
      </c>
    </row>
    <row r="1495" spans="1:14" x14ac:dyDescent="0.25">
      <c r="A1495" s="2">
        <f t="shared" si="233"/>
        <v>7465</v>
      </c>
      <c r="B1495" s="6">
        <f t="shared" si="239"/>
        <v>92.927889084798039</v>
      </c>
      <c r="C1495" s="4">
        <f>[1]!Energy2Beta(B1495)</f>
        <v>0.41616855396711172</v>
      </c>
      <c r="D1495" s="4">
        <f t="shared" si="231"/>
        <v>0.12476317079380042</v>
      </c>
      <c r="E1495" s="2">
        <f t="shared" si="240"/>
        <v>5</v>
      </c>
      <c r="F1495" s="9">
        <f t="shared" si="234"/>
        <v>0.62381585396900208</v>
      </c>
      <c r="G1495" s="9">
        <f>CompoundDensity*F1495/10</f>
        <v>4.9822300808942288E-2</v>
      </c>
      <c r="H1495" s="11">
        <f>[1]!StoppingPower(Zb,Ab,B1495,Zt1_,ElossModel)/ft1_</f>
        <v>5.3253871341666663</v>
      </c>
      <c r="I1495" s="11">
        <f>[1]!StoppingPower(Zb,Ab,B1495,Zt2_,ElossModel)/ft2_</f>
        <v>6.2957008800000001</v>
      </c>
      <c r="J1495" s="11">
        <f t="shared" si="235"/>
        <v>5.5679655706249997</v>
      </c>
      <c r="K1495" s="4">
        <f t="shared" si="236"/>
        <v>0.27740885555351275</v>
      </c>
      <c r="L1495" s="4">
        <f t="shared" si="232"/>
        <v>4.7895190417758561E-3</v>
      </c>
      <c r="M1495" s="5">
        <f t="shared" si="237"/>
        <v>946.48750418593568</v>
      </c>
      <c r="N1495" s="5">
        <f t="shared" si="238"/>
        <v>75.59311749681801</v>
      </c>
    </row>
    <row r="1496" spans="1:14" x14ac:dyDescent="0.25">
      <c r="A1496" s="2">
        <f t="shared" si="233"/>
        <v>7470</v>
      </c>
      <c r="B1496" s="6">
        <f t="shared" si="239"/>
        <v>92.92309956575626</v>
      </c>
      <c r="C1496" s="4">
        <f>[1]!Energy2Beta(B1496)</f>
        <v>0.41615926528523139</v>
      </c>
      <c r="D1496" s="4">
        <f t="shared" si="231"/>
        <v>0.12476038613985951</v>
      </c>
      <c r="E1496" s="2">
        <f t="shared" si="240"/>
        <v>5</v>
      </c>
      <c r="F1496" s="9">
        <f t="shared" si="234"/>
        <v>0.62380193069929757</v>
      </c>
      <c r="G1496" s="9">
        <f>CompoundDensity*F1496/10</f>
        <v>4.9821188799160795E-2</v>
      </c>
      <c r="H1496" s="11">
        <f>[1]!StoppingPower(Zb,Ab,B1496,Zt1_,ElossModel)/ft1_</f>
        <v>5.3255873175000001</v>
      </c>
      <c r="I1496" s="11">
        <f>[1]!StoppingPower(Zb,Ab,B1496,Zt2_,ElossModel)/ft2_</f>
        <v>6.2959327199999997</v>
      </c>
      <c r="J1496" s="11">
        <f t="shared" si="235"/>
        <v>5.5681736681250005</v>
      </c>
      <c r="K1496" s="4">
        <f t="shared" si="236"/>
        <v>0.27741303158617137</v>
      </c>
      <c r="L1496" s="4">
        <f t="shared" si="232"/>
        <v>4.7895911418099294E-3</v>
      </c>
      <c r="M1496" s="5">
        <f t="shared" si="237"/>
        <v>947.11130611663498</v>
      </c>
      <c r="N1496" s="5">
        <f t="shared" si="238"/>
        <v>75.642938685617167</v>
      </c>
    </row>
    <row r="1497" spans="1:14" x14ac:dyDescent="0.25">
      <c r="A1497" s="2">
        <f t="shared" si="233"/>
        <v>7475</v>
      </c>
      <c r="B1497" s="6">
        <f t="shared" si="239"/>
        <v>92.918309974614445</v>
      </c>
      <c r="C1497" s="4">
        <f>[1]!Energy2Beta(B1497)</f>
        <v>0.41614997612589721</v>
      </c>
      <c r="D1497" s="4">
        <f t="shared" si="231"/>
        <v>0.12475760134278273</v>
      </c>
      <c r="E1497" s="2">
        <f t="shared" si="240"/>
        <v>5</v>
      </c>
      <c r="F1497" s="9">
        <f t="shared" si="234"/>
        <v>0.62378800671391366</v>
      </c>
      <c r="G1497" s="9">
        <f>CompoundDensity*F1497/10</f>
        <v>4.9820076732220143E-2</v>
      </c>
      <c r="H1497" s="11">
        <f>[1]!StoppingPower(Zb,Ab,B1497,Zt1_,ElossModel)/ft1_</f>
        <v>5.3257774916666669</v>
      </c>
      <c r="I1497" s="11">
        <f>[1]!StoppingPower(Zb,Ab,B1497,Zt2_,ElossModel)/ft2_</f>
        <v>6.2961695999999998</v>
      </c>
      <c r="J1497" s="11">
        <f t="shared" si="235"/>
        <v>5.5683755187499999</v>
      </c>
      <c r="K1497" s="4">
        <f t="shared" si="236"/>
        <v>0.27741689561794114</v>
      </c>
      <c r="L1497" s="4">
        <f t="shared" si="232"/>
        <v>4.7896578550866284E-3</v>
      </c>
      <c r="M1497" s="5">
        <f t="shared" si="237"/>
        <v>947.73509412334886</v>
      </c>
      <c r="N1497" s="5">
        <f t="shared" si="238"/>
        <v>75.692758762349385</v>
      </c>
    </row>
    <row r="1498" spans="1:14" x14ac:dyDescent="0.25">
      <c r="A1498" s="2">
        <f t="shared" si="233"/>
        <v>7480</v>
      </c>
      <c r="B1498" s="6">
        <f t="shared" si="239"/>
        <v>92.91352031675936</v>
      </c>
      <c r="C1498" s="4">
        <f>[1]!Energy2Beta(B1498)</f>
        <v>0.41614068649951669</v>
      </c>
      <c r="D1498" s="4">
        <f t="shared" si="231"/>
        <v>0.12475481640569011</v>
      </c>
      <c r="E1498" s="2">
        <f t="shared" si="240"/>
        <v>5</v>
      </c>
      <c r="F1498" s="9">
        <f t="shared" si="234"/>
        <v>0.62377408202845053</v>
      </c>
      <c r="G1498" s="9">
        <f>CompoundDensity*F1498/10</f>
        <v>4.9818964609366259E-2</v>
      </c>
      <c r="H1498" s="11">
        <f>[1]!StoppingPower(Zb,Ab,B1498,Zt1_,ElossModel)/ft1_</f>
        <v>5.3259676658333328</v>
      </c>
      <c r="I1498" s="11">
        <f>[1]!StoppingPower(Zb,Ab,B1498,Zt2_,ElossModel)/ft2_</f>
        <v>6.2964064799999999</v>
      </c>
      <c r="J1498" s="11">
        <f t="shared" si="235"/>
        <v>5.5685773693749994</v>
      </c>
      <c r="K1498" s="4">
        <f t="shared" si="236"/>
        <v>0.27742075888941098</v>
      </c>
      <c r="L1498" s="4">
        <f t="shared" si="232"/>
        <v>4.7897245552365984E-3</v>
      </c>
      <c r="M1498" s="5">
        <f t="shared" si="237"/>
        <v>948.35886820537735</v>
      </c>
      <c r="N1498" s="5">
        <f t="shared" si="238"/>
        <v>75.742577726958757</v>
      </c>
    </row>
    <row r="1499" spans="1:14" x14ac:dyDescent="0.25">
      <c r="A1499" s="2">
        <f t="shared" si="233"/>
        <v>7485</v>
      </c>
      <c r="B1499" s="6">
        <f t="shared" si="239"/>
        <v>92.908730592204122</v>
      </c>
      <c r="C1499" s="4">
        <f>[1]!Energy2Beta(B1499)</f>
        <v>0.41613139640607638</v>
      </c>
      <c r="D1499" s="4">
        <f t="shared" si="231"/>
        <v>0.12475203132857764</v>
      </c>
      <c r="E1499" s="2">
        <f t="shared" si="240"/>
        <v>5</v>
      </c>
      <c r="F1499" s="9">
        <f t="shared" si="234"/>
        <v>0.6237601566428882</v>
      </c>
      <c r="G1499" s="9">
        <f>CompoundDensity*F1499/10</f>
        <v>4.9817852430597553E-2</v>
      </c>
      <c r="H1499" s="11">
        <f>[1]!StoppingPower(Zb,Ab,B1499,Zt1_,ElossModel)/ft1_</f>
        <v>5.3261678491666666</v>
      </c>
      <c r="I1499" s="11">
        <f>[1]!StoppingPower(Zb,Ab,B1499,Zt2_,ElossModel)/ft2_</f>
        <v>6.29664336</v>
      </c>
      <c r="J1499" s="11">
        <f t="shared" si="235"/>
        <v>5.5687867268750004</v>
      </c>
      <c r="K1499" s="4">
        <f t="shared" si="236"/>
        <v>0.27742499537692911</v>
      </c>
      <c r="L1499" s="4">
        <f t="shared" si="232"/>
        <v>4.7897976990358389E-3</v>
      </c>
      <c r="M1499" s="5">
        <f t="shared" si="237"/>
        <v>948.98262836202025</v>
      </c>
      <c r="N1499" s="5">
        <f t="shared" si="238"/>
        <v>75.79239557938935</v>
      </c>
    </row>
    <row r="1500" spans="1:14" x14ac:dyDescent="0.25">
      <c r="A1500" s="2">
        <f t="shared" si="233"/>
        <v>7490</v>
      </c>
      <c r="B1500" s="6">
        <f t="shared" si="239"/>
        <v>92.90394079450509</v>
      </c>
      <c r="C1500" s="4">
        <f>[1]!Energy2Beta(B1500)</f>
        <v>0.4161221058330376</v>
      </c>
      <c r="D1500" s="4">
        <f t="shared" si="231"/>
        <v>0.12474924610768634</v>
      </c>
      <c r="E1500" s="2">
        <f t="shared" si="240"/>
        <v>5</v>
      </c>
      <c r="F1500" s="9">
        <f t="shared" si="234"/>
        <v>0.6237462305384317</v>
      </c>
      <c r="G1500" s="9">
        <f>CompoundDensity*F1500/10</f>
        <v>4.9816740194412922E-2</v>
      </c>
      <c r="H1500" s="11">
        <f>[1]!StoppingPower(Zb,Ab,B1500,Zt1_,ElossModel)/ft1_</f>
        <v>5.3263580233333334</v>
      </c>
      <c r="I1500" s="11">
        <f>[1]!StoppingPower(Zb,Ab,B1500,Zt2_,ElossModel)/ft2_</f>
        <v>6.2968751999999997</v>
      </c>
      <c r="J1500" s="11">
        <f t="shared" si="235"/>
        <v>5.5689873174999995</v>
      </c>
      <c r="K1500" s="4">
        <f t="shared" si="236"/>
        <v>0.277428794341878</v>
      </c>
      <c r="L1500" s="4">
        <f t="shared" si="232"/>
        <v>4.7898632889209402E-3</v>
      </c>
      <c r="M1500" s="5">
        <f t="shared" si="237"/>
        <v>949.60637459255872</v>
      </c>
      <c r="N1500" s="5">
        <f t="shared" si="238"/>
        <v>75.842212319583766</v>
      </c>
    </row>
    <row r="1501" spans="1:14" x14ac:dyDescent="0.25">
      <c r="A1501" s="2">
        <f t="shared" si="233"/>
        <v>7495</v>
      </c>
      <c r="B1501" s="6">
        <f t="shared" si="239"/>
        <v>92.89915093121617</v>
      </c>
      <c r="C1501" s="4">
        <f>[1]!Energy2Beta(B1501)</f>
        <v>0.41611281479501344</v>
      </c>
      <c r="D1501" s="4">
        <f t="shared" si="231"/>
        <v>0.12474646074739708</v>
      </c>
      <c r="E1501" s="2">
        <f t="shared" si="240"/>
        <v>5</v>
      </c>
      <c r="F1501" s="9">
        <f t="shared" si="234"/>
        <v>0.62373230373698541</v>
      </c>
      <c r="G1501" s="9">
        <f>CompoundDensity*F1501/10</f>
        <v>4.9815627902561818E-2</v>
      </c>
      <c r="H1501" s="11">
        <f>[1]!StoppingPower(Zb,Ab,B1501,Zt1_,ElossModel)/ft1_</f>
        <v>5.3265582066666664</v>
      </c>
      <c r="I1501" s="11">
        <f>[1]!StoppingPower(Zb,Ab,B1501,Zt2_,ElossModel)/ft2_</f>
        <v>6.2971120799999998</v>
      </c>
      <c r="J1501" s="11">
        <f t="shared" si="235"/>
        <v>5.5691966749999997</v>
      </c>
      <c r="K1501" s="4">
        <f t="shared" si="236"/>
        <v>0.27743302927798447</v>
      </c>
      <c r="L1501" s="4">
        <f t="shared" si="232"/>
        <v>4.7899364059347509E-3</v>
      </c>
      <c r="M1501" s="5">
        <f t="shared" si="237"/>
        <v>950.23010689629575</v>
      </c>
      <c r="N1501" s="5">
        <f t="shared" si="238"/>
        <v>75.892027947486326</v>
      </c>
    </row>
    <row r="1502" spans="1:14" x14ac:dyDescent="0.25">
      <c r="A1502" s="2">
        <f t="shared" si="233"/>
        <v>7500</v>
      </c>
      <c r="B1502" s="6">
        <f t="shared" si="239"/>
        <v>92.894360994810228</v>
      </c>
      <c r="C1502" s="4">
        <f>[1]!Energy2Beta(B1502)</f>
        <v>0.41610352327736327</v>
      </c>
      <c r="D1502" s="4">
        <f t="shared" si="231"/>
        <v>0.12474367524332074</v>
      </c>
      <c r="E1502" s="2">
        <f t="shared" si="240"/>
        <v>5</v>
      </c>
      <c r="F1502" s="9">
        <f t="shared" si="234"/>
        <v>0.62371837621660364</v>
      </c>
      <c r="G1502" s="9">
        <f>CompoundDensity*F1502/10</f>
        <v>4.9814515553291486E-2</v>
      </c>
      <c r="H1502" s="11">
        <f>[1]!StoppingPower(Zb,Ab,B1502,Zt1_,ElossModel)/ft1_</f>
        <v>5.3267483808333331</v>
      </c>
      <c r="I1502" s="11">
        <f>[1]!StoppingPower(Zb,Ab,B1502,Zt2_,ElossModel)/ft2_</f>
        <v>6.2973489599999999</v>
      </c>
      <c r="J1502" s="11">
        <f t="shared" si="235"/>
        <v>5.569398525625</v>
      </c>
      <c r="K1502" s="4">
        <f t="shared" si="236"/>
        <v>0.27743688947722522</v>
      </c>
      <c r="L1502" s="4">
        <f t="shared" si="232"/>
        <v>4.7900030530420743E-3</v>
      </c>
      <c r="M1502" s="5">
        <f t="shared" si="237"/>
        <v>950.85382527251238</v>
      </c>
      <c r="N1502" s="5">
        <f t="shared" si="238"/>
        <v>75.94184246303962</v>
      </c>
    </row>
    <row r="1503" spans="1:14" x14ac:dyDescent="0.25">
      <c r="A1503" s="2">
        <f t="shared" si="233"/>
        <v>7505</v>
      </c>
      <c r="B1503" s="6">
        <f t="shared" si="239"/>
        <v>92.889570991757182</v>
      </c>
      <c r="C1503" s="4">
        <f>[1]!Energy2Beta(B1503)</f>
        <v>0.41609423129259737</v>
      </c>
      <c r="D1503" s="4">
        <f t="shared" si="231"/>
        <v>0.12474088959920776</v>
      </c>
      <c r="E1503" s="2">
        <f t="shared" si="240"/>
        <v>5</v>
      </c>
      <c r="F1503" s="9">
        <f t="shared" si="234"/>
        <v>0.62370444799603875</v>
      </c>
      <c r="G1503" s="9">
        <f>CompoundDensity*F1503/10</f>
        <v>4.9813403148099629E-2</v>
      </c>
      <c r="H1503" s="11">
        <f>[1]!StoppingPower(Zb,Ab,B1503,Zt1_,ElossModel)/ft1_</f>
        <v>5.326948564166667</v>
      </c>
      <c r="I1503" s="11">
        <f>[1]!StoppingPower(Zb,Ab,B1503,Zt2_,ElossModel)/ft2_</f>
        <v>6.29758584</v>
      </c>
      <c r="J1503" s="11">
        <f t="shared" si="235"/>
        <v>5.5696078831250002</v>
      </c>
      <c r="K1503" s="4">
        <f t="shared" si="236"/>
        <v>0.2774411228589394</v>
      </c>
      <c r="L1503" s="4">
        <f t="shared" si="232"/>
        <v>4.790076143218993E-3</v>
      </c>
      <c r="M1503" s="5">
        <f t="shared" si="237"/>
        <v>951.47752972050841</v>
      </c>
      <c r="N1503" s="5">
        <f t="shared" si="238"/>
        <v>75.991655866187713</v>
      </c>
    </row>
    <row r="1504" spans="1:14" x14ac:dyDescent="0.25">
      <c r="A1504" s="2">
        <f t="shared" si="233"/>
        <v>7510</v>
      </c>
      <c r="B1504" s="6">
        <f t="shared" si="239"/>
        <v>92.884780915613959</v>
      </c>
      <c r="C1504" s="4">
        <f>[1]!Energy2Beta(B1504)</f>
        <v>0.41608493882817787</v>
      </c>
      <c r="D1504" s="4">
        <f t="shared" si="231"/>
        <v>0.12473810381129945</v>
      </c>
      <c r="E1504" s="2">
        <f t="shared" si="240"/>
        <v>5</v>
      </c>
      <c r="F1504" s="9">
        <f t="shared" si="234"/>
        <v>0.62369051905649719</v>
      </c>
      <c r="G1504" s="9">
        <f>CompoundDensity*F1504/10</f>
        <v>4.9812290685485261E-2</v>
      </c>
      <c r="H1504" s="11">
        <f>[1]!StoppingPower(Zb,Ab,B1504,Zt1_,ElossModel)/ft1_</f>
        <v>5.3271387383333328</v>
      </c>
      <c r="I1504" s="11">
        <f>[1]!StoppingPower(Zb,Ab,B1504,Zt2_,ElossModel)/ft2_</f>
        <v>6.2978227200000001</v>
      </c>
      <c r="J1504" s="11">
        <f t="shared" si="235"/>
        <v>5.5698097337499997</v>
      </c>
      <c r="K1504" s="4">
        <f t="shared" si="236"/>
        <v>0.27744498152040026</v>
      </c>
      <c r="L1504" s="4">
        <f t="shared" si="232"/>
        <v>4.7901427637762409E-3</v>
      </c>
      <c r="M1504" s="5">
        <f t="shared" si="237"/>
        <v>952.1012202395649</v>
      </c>
      <c r="N1504" s="5">
        <f t="shared" si="238"/>
        <v>76.041468156873194</v>
      </c>
    </row>
    <row r="1505" spans="1:14" x14ac:dyDescent="0.25">
      <c r="A1505" s="2">
        <f t="shared" si="233"/>
        <v>7515</v>
      </c>
      <c r="B1505" s="6">
        <f t="shared" si="239"/>
        <v>92.879990772850178</v>
      </c>
      <c r="C1505" s="4">
        <f>[1]!Energy2Beta(B1505)</f>
        <v>0.41607564589661467</v>
      </c>
      <c r="D1505" s="4">
        <f t="shared" si="231"/>
        <v>0.12473531788334612</v>
      </c>
      <c r="E1505" s="2">
        <f t="shared" si="240"/>
        <v>5</v>
      </c>
      <c r="F1505" s="9">
        <f t="shared" si="234"/>
        <v>0.62367658941673054</v>
      </c>
      <c r="G1505" s="9">
        <f>CompoundDensity*F1505/10</f>
        <v>4.9811178166946017E-2</v>
      </c>
      <c r="H1505" s="11">
        <f>[1]!StoppingPower(Zb,Ab,B1505,Zt1_,ElossModel)/ft1_</f>
        <v>5.3273289124999996</v>
      </c>
      <c r="I1505" s="11">
        <f>[1]!StoppingPower(Zb,Ab,B1505,Zt2_,ElossModel)/ft2_</f>
        <v>6.2980596000000002</v>
      </c>
      <c r="J1505" s="11">
        <f t="shared" si="235"/>
        <v>5.5700115843749991</v>
      </c>
      <c r="K1505" s="4">
        <f t="shared" si="236"/>
        <v>0.27744883942125637</v>
      </c>
      <c r="L1505" s="4">
        <f t="shared" si="232"/>
        <v>4.7902093712014968E-3</v>
      </c>
      <c r="M1505" s="5">
        <f t="shared" si="237"/>
        <v>952.72489682898163</v>
      </c>
      <c r="N1505" s="5">
        <f t="shared" si="238"/>
        <v>76.091279335040142</v>
      </c>
    </row>
    <row r="1506" spans="1:14" x14ac:dyDescent="0.25">
      <c r="A1506" s="2">
        <f t="shared" si="233"/>
        <v>7520</v>
      </c>
      <c r="B1506" s="6">
        <f t="shared" si="239"/>
        <v>92.87520056347897</v>
      </c>
      <c r="C1506" s="4">
        <f>[1]!Energy2Beta(B1506)</f>
        <v>0.41606635249789425</v>
      </c>
      <c r="D1506" s="4">
        <f t="shared" si="231"/>
        <v>0.12473253181534372</v>
      </c>
      <c r="E1506" s="2">
        <f t="shared" si="240"/>
        <v>5</v>
      </c>
      <c r="F1506" s="9">
        <f t="shared" si="234"/>
        <v>0.62366265907671858</v>
      </c>
      <c r="G1506" s="9">
        <f>CompoundDensity*F1506/10</f>
        <v>4.9810065592480288E-2</v>
      </c>
      <c r="H1506" s="11">
        <f>[1]!StoppingPower(Zb,Ab,B1506,Zt1_,ElossModel)/ft1_</f>
        <v>5.3275290958333335</v>
      </c>
      <c r="I1506" s="11">
        <f>[1]!StoppingPower(Zb,Ab,B1506,Zt2_,ElossModel)/ft2_</f>
        <v>6.2982914399999999</v>
      </c>
      <c r="J1506" s="11">
        <f t="shared" si="235"/>
        <v>5.5702196818749998</v>
      </c>
      <c r="K1506" s="4">
        <f t="shared" si="236"/>
        <v>0.27745300771871845</v>
      </c>
      <c r="L1506" s="4">
        <f t="shared" si="232"/>
        <v>4.790281337685864E-3</v>
      </c>
      <c r="M1506" s="5">
        <f t="shared" si="237"/>
        <v>953.3485594880583</v>
      </c>
      <c r="N1506" s="5">
        <f t="shared" si="238"/>
        <v>76.141089400632623</v>
      </c>
    </row>
    <row r="1507" spans="1:14" x14ac:dyDescent="0.25">
      <c r="A1507" s="2">
        <f t="shared" si="233"/>
        <v>7525</v>
      </c>
      <c r="B1507" s="6">
        <f t="shared" si="239"/>
        <v>92.870410282141279</v>
      </c>
      <c r="C1507" s="4">
        <f>[1]!Energy2Beta(B1507)</f>
        <v>0.41605705862158071</v>
      </c>
      <c r="D1507" s="4">
        <f t="shared" si="231"/>
        <v>0.12472974560416368</v>
      </c>
      <c r="E1507" s="2">
        <f t="shared" si="240"/>
        <v>5</v>
      </c>
      <c r="F1507" s="9">
        <f t="shared" si="234"/>
        <v>0.62364872802081839</v>
      </c>
      <c r="G1507" s="9">
        <f>CompoundDensity*F1507/10</f>
        <v>4.9808952960838704E-2</v>
      </c>
      <c r="H1507" s="11">
        <f>[1]!StoppingPower(Zb,Ab,B1507,Zt1_,ElossModel)/ft1_</f>
        <v>5.3277192700000002</v>
      </c>
      <c r="I1507" s="11">
        <f>[1]!StoppingPower(Zb,Ab,B1507,Zt2_,ElossModel)/ft2_</f>
        <v>6.29852832</v>
      </c>
      <c r="J1507" s="11">
        <f t="shared" si="235"/>
        <v>5.5704215325000002</v>
      </c>
      <c r="K1507" s="4">
        <f t="shared" si="236"/>
        <v>0.27745686408433556</v>
      </c>
      <c r="L1507" s="4">
        <f t="shared" si="232"/>
        <v>4.790347918604913E-3</v>
      </c>
      <c r="M1507" s="5">
        <f t="shared" si="237"/>
        <v>953.97220821607914</v>
      </c>
      <c r="N1507" s="5">
        <f t="shared" si="238"/>
        <v>76.190898353593468</v>
      </c>
    </row>
    <row r="1508" spans="1:14" x14ac:dyDescent="0.25">
      <c r="A1508" s="2">
        <f t="shared" si="233"/>
        <v>7530</v>
      </c>
      <c r="B1508" s="6">
        <f t="shared" si="239"/>
        <v>92.865619934222678</v>
      </c>
      <c r="C1508" s="4">
        <f>[1]!Energy2Beta(B1508)</f>
        <v>0.41604776427808215</v>
      </c>
      <c r="D1508" s="4">
        <f t="shared" si="231"/>
        <v>0.12472695925292625</v>
      </c>
      <c r="E1508" s="2">
        <f t="shared" si="240"/>
        <v>5</v>
      </c>
      <c r="F1508" s="9">
        <f t="shared" si="234"/>
        <v>0.62363479626463125</v>
      </c>
      <c r="G1508" s="9">
        <f>CompoundDensity*F1508/10</f>
        <v>4.9807840273267304E-2</v>
      </c>
      <c r="H1508" s="11">
        <f>[1]!StoppingPower(Zb,Ab,B1508,Zt1_,ElossModel)/ft1_</f>
        <v>5.3279194533333332</v>
      </c>
      <c r="I1508" s="11">
        <f>[1]!StoppingPower(Zb,Ab,B1508,Zt2_,ElossModel)/ft2_</f>
        <v>6.2987652000000001</v>
      </c>
      <c r="J1508" s="11">
        <f t="shared" si="235"/>
        <v>5.5706308900000003</v>
      </c>
      <c r="K1508" s="4">
        <f t="shared" si="236"/>
        <v>0.2774610935904489</v>
      </c>
      <c r="L1508" s="4">
        <f t="shared" si="232"/>
        <v>4.7904209418688131E-3</v>
      </c>
      <c r="M1508" s="5">
        <f t="shared" si="237"/>
        <v>954.59584301234372</v>
      </c>
      <c r="N1508" s="5">
        <f t="shared" si="238"/>
        <v>76.240706193866728</v>
      </c>
    </row>
    <row r="1509" spans="1:14" x14ac:dyDescent="0.25">
      <c r="A1509" s="2">
        <f t="shared" si="233"/>
        <v>7535</v>
      </c>
      <c r="B1509" s="6">
        <f t="shared" si="239"/>
        <v>92.860829513280805</v>
      </c>
      <c r="C1509" s="4">
        <f>[1]!Energy2Beta(B1509)</f>
        <v>0.41603846945485945</v>
      </c>
      <c r="D1509" s="4">
        <f t="shared" si="231"/>
        <v>0.12472417275787231</v>
      </c>
      <c r="E1509" s="2">
        <f t="shared" si="240"/>
        <v>5</v>
      </c>
      <c r="F1509" s="9">
        <f t="shared" si="234"/>
        <v>0.62362086378936155</v>
      </c>
      <c r="G1509" s="9">
        <f>CompoundDensity*F1509/10</f>
        <v>4.9806727528264941E-2</v>
      </c>
      <c r="H1509" s="11">
        <f>[1]!StoppingPower(Zb,Ab,B1509,Zt1_,ElossModel)/ft1_</f>
        <v>5.3281096274999999</v>
      </c>
      <c r="I1509" s="11">
        <f>[1]!StoppingPower(Zb,Ab,B1509,Zt2_,ElossModel)/ft2_</f>
        <v>6.2990020800000002</v>
      </c>
      <c r="J1509" s="11">
        <f t="shared" si="235"/>
        <v>5.5708327406249998</v>
      </c>
      <c r="K1509" s="4">
        <f t="shared" si="236"/>
        <v>0.2774649484178468</v>
      </c>
      <c r="L1509" s="4">
        <f t="shared" si="232"/>
        <v>4.7904874962302014E-3</v>
      </c>
      <c r="M1509" s="5">
        <f t="shared" si="237"/>
        <v>955.21946387613309</v>
      </c>
      <c r="N1509" s="5">
        <f t="shared" si="238"/>
        <v>76.290512921394992</v>
      </c>
    </row>
    <row r="1510" spans="1:14" x14ac:dyDescent="0.25">
      <c r="A1510" s="2">
        <f t="shared" si="233"/>
        <v>7540</v>
      </c>
      <c r="B1510" s="6">
        <f t="shared" si="239"/>
        <v>92.856039025784568</v>
      </c>
      <c r="C1510" s="4">
        <f>[1]!Energy2Beta(B1510)</f>
        <v>0.41602917416442425</v>
      </c>
      <c r="D1510" s="4">
        <f t="shared" si="231"/>
        <v>0.12472138612275274</v>
      </c>
      <c r="E1510" s="2">
        <f t="shared" si="240"/>
        <v>5</v>
      </c>
      <c r="F1510" s="9">
        <f t="shared" si="234"/>
        <v>0.62360693061376371</v>
      </c>
      <c r="G1510" s="9">
        <f>CompoundDensity*F1510/10</f>
        <v>4.9805614727329466E-2</v>
      </c>
      <c r="H1510" s="11">
        <f>[1]!StoppingPower(Zb,Ab,B1510,Zt1_,ElossModel)/ft1_</f>
        <v>5.3283098108333329</v>
      </c>
      <c r="I1510" s="11">
        <f>[1]!StoppingPower(Zb,Ab,B1510,Zt2_,ElossModel)/ft2_</f>
        <v>6.2992389600000003</v>
      </c>
      <c r="J1510" s="11">
        <f t="shared" si="235"/>
        <v>5.571042098125</v>
      </c>
      <c r="K1510" s="4">
        <f t="shared" si="236"/>
        <v>0.27746917636894697</v>
      </c>
      <c r="L1510" s="4">
        <f t="shared" si="232"/>
        <v>4.7905604926464897E-3</v>
      </c>
      <c r="M1510" s="5">
        <f t="shared" si="237"/>
        <v>955.84307080674682</v>
      </c>
      <c r="N1510" s="5">
        <f t="shared" si="238"/>
        <v>76.340318536122325</v>
      </c>
    </row>
    <row r="1511" spans="1:14" x14ac:dyDescent="0.25">
      <c r="A1511" s="2">
        <f t="shared" si="233"/>
        <v>7545</v>
      </c>
      <c r="B1511" s="6">
        <f t="shared" si="239"/>
        <v>92.851248465291917</v>
      </c>
      <c r="C1511" s="4">
        <f>[1]!Energy2Beta(B1511)</f>
        <v>0.41601987839423682</v>
      </c>
      <c r="D1511" s="4">
        <f t="shared" si="231"/>
        <v>0.12471859934380826</v>
      </c>
      <c r="E1511" s="2">
        <f t="shared" si="240"/>
        <v>5</v>
      </c>
      <c r="F1511" s="9">
        <f t="shared" si="234"/>
        <v>0.62359299671904134</v>
      </c>
      <c r="G1511" s="9">
        <f>CompoundDensity*F1511/10</f>
        <v>4.9804501868959669E-2</v>
      </c>
      <c r="H1511" s="11">
        <f>[1]!StoppingPower(Zb,Ab,B1511,Zt1_,ElossModel)/ft1_</f>
        <v>5.3284999849999997</v>
      </c>
      <c r="I1511" s="11">
        <f>[1]!StoppingPower(Zb,Ab,B1511,Zt2_,ElossModel)/ft2_</f>
        <v>6.2994758400000004</v>
      </c>
      <c r="J1511" s="11">
        <f t="shared" si="235"/>
        <v>5.5712439487499994</v>
      </c>
      <c r="K1511" s="4">
        <f t="shared" si="236"/>
        <v>0.27747302965794957</v>
      </c>
      <c r="L1511" s="4">
        <f t="shared" si="232"/>
        <v>4.7906270204471782E-3</v>
      </c>
      <c r="M1511" s="5">
        <f t="shared" si="237"/>
        <v>956.46666380346585</v>
      </c>
      <c r="N1511" s="5">
        <f t="shared" si="238"/>
        <v>76.390123037991287</v>
      </c>
    </row>
    <row r="1512" spans="1:14" x14ac:dyDescent="0.25">
      <c r="A1512" s="2">
        <f t="shared" si="233"/>
        <v>7550</v>
      </c>
      <c r="B1512" s="6">
        <f t="shared" si="239"/>
        <v>92.846457838271476</v>
      </c>
      <c r="C1512" s="4">
        <f>[1]!Energy2Beta(B1512)</f>
        <v>0.41601058215680936</v>
      </c>
      <c r="D1512" s="4">
        <f t="shared" si="231"/>
        <v>0.12471581242478988</v>
      </c>
      <c r="E1512" s="2">
        <f t="shared" si="240"/>
        <v>5</v>
      </c>
      <c r="F1512" s="9">
        <f t="shared" si="234"/>
        <v>0.62357906212394942</v>
      </c>
      <c r="G1512" s="9">
        <f>CompoundDensity*F1512/10</f>
        <v>4.9803388954653464E-2</v>
      </c>
      <c r="H1512" s="11">
        <f>[1]!StoppingPower(Zb,Ab,B1512,Zt1_,ElossModel)/ft1_</f>
        <v>5.3286901591666664</v>
      </c>
      <c r="I1512" s="11">
        <f>[1]!StoppingPower(Zb,Ab,B1512,Zt2_,ElossModel)/ft2_</f>
        <v>6.2997127199999996</v>
      </c>
      <c r="J1512" s="11">
        <f t="shared" si="235"/>
        <v>5.5714457993749997</v>
      </c>
      <c r="K1512" s="4">
        <f t="shared" si="236"/>
        <v>0.27747688218604333</v>
      </c>
      <c r="L1512" s="4">
        <f t="shared" si="232"/>
        <v>4.7906935351106237E-3</v>
      </c>
      <c r="M1512" s="5">
        <f t="shared" si="237"/>
        <v>957.09024286558974</v>
      </c>
      <c r="N1512" s="5">
        <f t="shared" si="238"/>
        <v>76.439926426945945</v>
      </c>
    </row>
    <row r="1513" spans="1:14" x14ac:dyDescent="0.25">
      <c r="A1513" s="2">
        <f t="shared" si="233"/>
        <v>7555</v>
      </c>
      <c r="B1513" s="6">
        <f t="shared" si="239"/>
        <v>92.841667144736363</v>
      </c>
      <c r="C1513" s="4">
        <f>[1]!Energy2Beta(B1513)</f>
        <v>0.416001285452128</v>
      </c>
      <c r="D1513" s="4">
        <f t="shared" si="231"/>
        <v>0.12471302536569345</v>
      </c>
      <c r="E1513" s="2">
        <f t="shared" si="240"/>
        <v>5</v>
      </c>
      <c r="F1513" s="9">
        <f t="shared" si="234"/>
        <v>0.62356512682846721</v>
      </c>
      <c r="G1513" s="9">
        <f>CompoundDensity*F1513/10</f>
        <v>4.9802275984409186E-2</v>
      </c>
      <c r="H1513" s="11">
        <f>[1]!StoppingPower(Zb,Ab,B1513,Zt1_,ElossModel)/ft1_</f>
        <v>5.3288903425000003</v>
      </c>
      <c r="I1513" s="11">
        <f>[1]!StoppingPower(Zb,Ab,B1513,Zt2_,ElossModel)/ft2_</f>
        <v>6.2999445600000001</v>
      </c>
      <c r="J1513" s="11">
        <f t="shared" si="235"/>
        <v>5.5716538968750005</v>
      </c>
      <c r="K1513" s="4">
        <f t="shared" si="236"/>
        <v>0.27748104506177768</v>
      </c>
      <c r="L1513" s="4">
        <f t="shared" si="232"/>
        <v>4.7907654079877831E-3</v>
      </c>
      <c r="M1513" s="5">
        <f t="shared" si="237"/>
        <v>957.7138079924182</v>
      </c>
      <c r="N1513" s="5">
        <f t="shared" si="238"/>
        <v>76.48972870293035</v>
      </c>
    </row>
    <row r="1514" spans="1:14" x14ac:dyDescent="0.25">
      <c r="A1514" s="2">
        <f t="shared" si="233"/>
        <v>7560</v>
      </c>
      <c r="B1514" s="6">
        <f t="shared" si="239"/>
        <v>92.836876379328373</v>
      </c>
      <c r="C1514" s="4">
        <f>[1]!Energy2Beta(B1514)</f>
        <v>0.41599198826975453</v>
      </c>
      <c r="D1514" s="4">
        <f t="shared" si="231"/>
        <v>0.12471023816338971</v>
      </c>
      <c r="E1514" s="2">
        <f t="shared" si="240"/>
        <v>5</v>
      </c>
      <c r="F1514" s="9">
        <f t="shared" si="234"/>
        <v>0.62355119081694854</v>
      </c>
      <c r="G1514" s="9">
        <f>CompoundDensity*F1514/10</f>
        <v>4.980116295697723E-2</v>
      </c>
      <c r="H1514" s="11">
        <f>[1]!StoppingPower(Zb,Ab,B1514,Zt1_,ElossModel)/ft1_</f>
        <v>5.329080516666667</v>
      </c>
      <c r="I1514" s="11">
        <f>[1]!StoppingPower(Zb,Ab,B1514,Zt2_,ElossModel)/ft2_</f>
        <v>6.3001814400000002</v>
      </c>
      <c r="J1514" s="11">
        <f t="shared" si="235"/>
        <v>5.5718557474999999</v>
      </c>
      <c r="K1514" s="4">
        <f t="shared" si="236"/>
        <v>0.27748489605401766</v>
      </c>
      <c r="L1514" s="4">
        <f t="shared" si="232"/>
        <v>4.7908318961344086E-3</v>
      </c>
      <c r="M1514" s="5">
        <f t="shared" si="237"/>
        <v>958.33735918323509</v>
      </c>
      <c r="N1514" s="5">
        <f t="shared" si="238"/>
        <v>76.539529865887332</v>
      </c>
    </row>
    <row r="1515" spans="1:14" x14ac:dyDescent="0.25">
      <c r="A1515" s="2">
        <f t="shared" si="233"/>
        <v>7565</v>
      </c>
      <c r="B1515" s="6">
        <f t="shared" si="239"/>
        <v>92.832085547432243</v>
      </c>
      <c r="C1515" s="4">
        <f>[1]!Energy2Beta(B1515)</f>
        <v>0.41598269062009974</v>
      </c>
      <c r="D1515" s="4">
        <f t="shared" si="231"/>
        <v>0.1247074508209997</v>
      </c>
      <c r="E1515" s="2">
        <f t="shared" si="240"/>
        <v>5</v>
      </c>
      <c r="F1515" s="9">
        <f t="shared" si="234"/>
        <v>0.6235372541049985</v>
      </c>
      <c r="G1515" s="9">
        <f>CompoundDensity*F1515/10</f>
        <v>4.980004987360391E-2</v>
      </c>
      <c r="H1515" s="11">
        <f>[1]!StoppingPower(Zb,Ab,B1515,Zt1_,ElossModel)/ft1_</f>
        <v>5.3292807</v>
      </c>
      <c r="I1515" s="11">
        <f>[1]!StoppingPower(Zb,Ab,B1515,Zt2_,ElossModel)/ft2_</f>
        <v>6.3004183200000003</v>
      </c>
      <c r="J1515" s="11">
        <f t="shared" si="235"/>
        <v>5.5720651050000001</v>
      </c>
      <c r="K1515" s="4">
        <f t="shared" si="236"/>
        <v>0.277489120127968</v>
      </c>
      <c r="L1515" s="4">
        <f t="shared" si="232"/>
        <v>4.7909048256109341E-3</v>
      </c>
      <c r="M1515" s="5">
        <f t="shared" si="237"/>
        <v>958.96089643734012</v>
      </c>
      <c r="N1515" s="5">
        <f t="shared" si="238"/>
        <v>76.589329915760942</v>
      </c>
    </row>
    <row r="1516" spans="1:14" x14ac:dyDescent="0.25">
      <c r="A1516" s="2">
        <f t="shared" si="233"/>
        <v>7570</v>
      </c>
      <c r="B1516" s="6">
        <f t="shared" si="239"/>
        <v>92.827294642606631</v>
      </c>
      <c r="C1516" s="4">
        <f>[1]!Energy2Beta(B1516)</f>
        <v>0.41597339249062287</v>
      </c>
      <c r="D1516" s="4">
        <f t="shared" si="231"/>
        <v>0.12470466333476384</v>
      </c>
      <c r="E1516" s="2">
        <f t="shared" si="240"/>
        <v>5</v>
      </c>
      <c r="F1516" s="9">
        <f t="shared" si="234"/>
        <v>0.62352331667381922</v>
      </c>
      <c r="G1516" s="9">
        <f>CompoundDensity*F1516/10</f>
        <v>4.9798936732787916E-2</v>
      </c>
      <c r="H1516" s="11">
        <f>[1]!StoppingPower(Zb,Ab,B1516,Zt1_,ElossModel)/ft1_</f>
        <v>5.3294708741666659</v>
      </c>
      <c r="I1516" s="11">
        <f>[1]!StoppingPower(Zb,Ab,B1516,Zt2_,ElossModel)/ft2_</f>
        <v>6.3006552000000005</v>
      </c>
      <c r="J1516" s="11">
        <f t="shared" si="235"/>
        <v>5.5722669556249995</v>
      </c>
      <c r="K1516" s="4">
        <f t="shared" si="236"/>
        <v>0.27749296958137409</v>
      </c>
      <c r="L1516" s="4">
        <f t="shared" si="232"/>
        <v>4.790971287189286E-3</v>
      </c>
      <c r="M1516" s="5">
        <f t="shared" si="237"/>
        <v>959.58441975401399</v>
      </c>
      <c r="N1516" s="5">
        <f t="shared" si="238"/>
        <v>76.639128852493727</v>
      </c>
    </row>
    <row r="1517" spans="1:14" x14ac:dyDescent="0.25">
      <c r="A1517" s="2">
        <f t="shared" si="233"/>
        <v>7575</v>
      </c>
      <c r="B1517" s="6">
        <f t="shared" si="239"/>
        <v>92.822503671319438</v>
      </c>
      <c r="C1517" s="4">
        <f>[1]!Energy2Beta(B1517)</f>
        <v>0.41596409389383632</v>
      </c>
      <c r="D1517" s="4">
        <f t="shared" si="231"/>
        <v>0.12470187570843319</v>
      </c>
      <c r="E1517" s="2">
        <f t="shared" si="240"/>
        <v>5</v>
      </c>
      <c r="F1517" s="9">
        <f t="shared" si="234"/>
        <v>0.62350937854216593</v>
      </c>
      <c r="G1517" s="9">
        <f>CompoundDensity*F1517/10</f>
        <v>4.9797823536027165E-2</v>
      </c>
      <c r="H1517" s="11">
        <f>[1]!StoppingPower(Zb,Ab,B1517,Zt1_,ElossModel)/ft1_</f>
        <v>5.3296710574999997</v>
      </c>
      <c r="I1517" s="11">
        <f>[1]!StoppingPower(Zb,Ab,B1517,Zt2_,ElossModel)/ft2_</f>
        <v>6.3008920799999997</v>
      </c>
      <c r="J1517" s="11">
        <f t="shared" si="235"/>
        <v>5.5724763131249997</v>
      </c>
      <c r="K1517" s="4">
        <f t="shared" si="236"/>
        <v>0.27749719209968998</v>
      </c>
      <c r="L1517" s="4">
        <f t="shared" si="232"/>
        <v>4.7910441898074731E-3</v>
      </c>
      <c r="M1517" s="5">
        <f t="shared" si="237"/>
        <v>960.20792913255616</v>
      </c>
      <c r="N1517" s="5">
        <f t="shared" si="238"/>
        <v>76.688926676029752</v>
      </c>
    </row>
    <row r="1518" spans="1:14" x14ac:dyDescent="0.25">
      <c r="A1518" s="2">
        <f t="shared" si="233"/>
        <v>7580</v>
      </c>
      <c r="B1518" s="6">
        <f t="shared" si="239"/>
        <v>92.817712627129637</v>
      </c>
      <c r="C1518" s="4">
        <f>[1]!Energy2Beta(B1518)</f>
        <v>0.41595479481719955</v>
      </c>
      <c r="D1518" s="4">
        <f t="shared" si="231"/>
        <v>0.12469908793824826</v>
      </c>
      <c r="E1518" s="2">
        <f t="shared" si="240"/>
        <v>5</v>
      </c>
      <c r="F1518" s="9">
        <f t="shared" si="234"/>
        <v>0.62349543969124133</v>
      </c>
      <c r="G1518" s="9">
        <f>CompoundDensity*F1518/10</f>
        <v>4.9796710281820374E-2</v>
      </c>
      <c r="H1518" s="11">
        <f>[1]!StoppingPower(Zb,Ab,B1518,Zt1_,ElossModel)/ft1_</f>
        <v>5.3298612316666665</v>
      </c>
      <c r="I1518" s="11">
        <f>[1]!StoppingPower(Zb,Ab,B1518,Zt2_,ElossModel)/ft2_</f>
        <v>6.3011289599999998</v>
      </c>
      <c r="J1518" s="11">
        <f t="shared" si="235"/>
        <v>5.57267816375</v>
      </c>
      <c r="K1518" s="4">
        <f t="shared" si="236"/>
        <v>0.27750104001408549</v>
      </c>
      <c r="L1518" s="4">
        <f t="shared" si="232"/>
        <v>4.7911106248145017E-3</v>
      </c>
      <c r="M1518" s="5">
        <f t="shared" si="237"/>
        <v>960.83142457224744</v>
      </c>
      <c r="N1518" s="5">
        <f t="shared" si="238"/>
        <v>76.738723386311577</v>
      </c>
    </row>
    <row r="1519" spans="1:14" x14ac:dyDescent="0.25">
      <c r="A1519" s="2">
        <f t="shared" si="233"/>
        <v>7585</v>
      </c>
      <c r="B1519" s="6">
        <f t="shared" si="239"/>
        <v>92.812921516504829</v>
      </c>
      <c r="C1519" s="4">
        <f>[1]!Energy2Beta(B1519)</f>
        <v>0.41594549527322566</v>
      </c>
      <c r="D1519" s="4">
        <f t="shared" si="231"/>
        <v>0.12469630002796032</v>
      </c>
      <c r="E1519" s="2">
        <f t="shared" si="240"/>
        <v>5</v>
      </c>
      <c r="F1519" s="9">
        <f t="shared" si="234"/>
        <v>0.62348150013980164</v>
      </c>
      <c r="G1519" s="9">
        <f>CompoundDensity*F1519/10</f>
        <v>4.9795596971665537E-2</v>
      </c>
      <c r="H1519" s="11">
        <f>[1]!StoppingPower(Zb,Ab,B1519,Zt1_,ElossModel)/ft1_</f>
        <v>5.3300614149999994</v>
      </c>
      <c r="I1519" s="11">
        <f>[1]!StoppingPower(Zb,Ab,B1519,Zt2_,ElossModel)/ft2_</f>
        <v>6.3013658399999999</v>
      </c>
      <c r="J1519" s="11">
        <f t="shared" si="235"/>
        <v>5.5728875212499993</v>
      </c>
      <c r="K1519" s="4">
        <f t="shared" si="236"/>
        <v>0.27750526097658912</v>
      </c>
      <c r="L1519" s="4">
        <f t="shared" si="232"/>
        <v>4.7911835005712807E-3</v>
      </c>
      <c r="M1519" s="5">
        <f t="shared" si="237"/>
        <v>961.45490607238719</v>
      </c>
      <c r="N1519" s="5">
        <f t="shared" si="238"/>
        <v>76.78851898328324</v>
      </c>
    </row>
    <row r="1520" spans="1:14" x14ac:dyDescent="0.25">
      <c r="A1520" s="2">
        <f t="shared" si="233"/>
        <v>7590</v>
      </c>
      <c r="B1520" s="6">
        <f t="shared" si="239"/>
        <v>92.808130333004257</v>
      </c>
      <c r="C1520" s="4">
        <f>[1]!Energy2Beta(B1520)</f>
        <v>0.41593619524937347</v>
      </c>
      <c r="D1520" s="4">
        <f t="shared" si="231"/>
        <v>0.12469351197380968</v>
      </c>
      <c r="E1520" s="2">
        <f t="shared" si="240"/>
        <v>5</v>
      </c>
      <c r="F1520" s="9">
        <f t="shared" si="234"/>
        <v>0.62346755986904845</v>
      </c>
      <c r="G1520" s="9">
        <f>CompoundDensity*F1520/10</f>
        <v>4.9794483604061288E-2</v>
      </c>
      <c r="H1520" s="11">
        <f>[1]!StoppingPower(Zb,Ab,B1520,Zt1_,ElossModel)/ft1_</f>
        <v>5.3302515891666671</v>
      </c>
      <c r="I1520" s="11">
        <f>[1]!StoppingPower(Zb,Ab,B1520,Zt2_,ElossModel)/ft2_</f>
        <v>6.30160272</v>
      </c>
      <c r="J1520" s="11">
        <f t="shared" si="235"/>
        <v>5.5730893718749996</v>
      </c>
      <c r="K1520" s="4">
        <f t="shared" si="236"/>
        <v>0.2775091073517979</v>
      </c>
      <c r="L1520" s="4">
        <f t="shared" si="232"/>
        <v>4.7912499090039442E-3</v>
      </c>
      <c r="M1520" s="5">
        <f t="shared" si="237"/>
        <v>962.07837363225622</v>
      </c>
      <c r="N1520" s="5">
        <f t="shared" si="238"/>
        <v>76.8383134668873</v>
      </c>
    </row>
    <row r="1521" spans="1:14" x14ac:dyDescent="0.25">
      <c r="A1521" s="2">
        <f t="shared" si="233"/>
        <v>7595</v>
      </c>
      <c r="B1521" s="6">
        <f t="shared" si="239"/>
        <v>92.803339083095253</v>
      </c>
      <c r="C1521" s="4">
        <f>[1]!Energy2Beta(B1521)</f>
        <v>0.41592689475815614</v>
      </c>
      <c r="D1521" s="4">
        <f t="shared" si="231"/>
        <v>0.12469072377954762</v>
      </c>
      <c r="E1521" s="2">
        <f t="shared" si="240"/>
        <v>5</v>
      </c>
      <c r="F1521" s="9">
        <f t="shared" si="234"/>
        <v>0.62345361889773809</v>
      </c>
      <c r="G1521" s="9">
        <f>CompoundDensity*F1521/10</f>
        <v>4.9793370180505649E-2</v>
      </c>
      <c r="H1521" s="11">
        <f>[1]!StoppingPower(Zb,Ab,B1521,Zt1_,ElossModel)/ft1_</f>
        <v>5.3304517725</v>
      </c>
      <c r="I1521" s="11">
        <f>[1]!StoppingPower(Zb,Ab,B1521,Zt2_,ElossModel)/ft2_</f>
        <v>6.3018396000000001</v>
      </c>
      <c r="J1521" s="11">
        <f t="shared" si="235"/>
        <v>5.5732987293749998</v>
      </c>
      <c r="K1521" s="4">
        <f t="shared" si="236"/>
        <v>0.27751332675831114</v>
      </c>
      <c r="L1521" s="4">
        <f t="shared" si="232"/>
        <v>4.7913227578962403E-3</v>
      </c>
      <c r="M1521" s="5">
        <f t="shared" si="237"/>
        <v>962.70182725115399</v>
      </c>
      <c r="N1521" s="5">
        <f t="shared" si="238"/>
        <v>76.888106837067809</v>
      </c>
    </row>
    <row r="1522" spans="1:14" x14ac:dyDescent="0.25">
      <c r="A1522" s="2">
        <f t="shared" si="233"/>
        <v>7600</v>
      </c>
      <c r="B1522" s="6">
        <f t="shared" si="239"/>
        <v>92.798547760337357</v>
      </c>
      <c r="C1522" s="4">
        <f>[1]!Energy2Beta(B1522)</f>
        <v>0.41591759378703214</v>
      </c>
      <c r="D1522" s="4">
        <f t="shared" si="231"/>
        <v>0.12468793544141436</v>
      </c>
      <c r="E1522" s="2">
        <f t="shared" si="240"/>
        <v>5</v>
      </c>
      <c r="F1522" s="9">
        <f t="shared" si="234"/>
        <v>0.62343967720707183</v>
      </c>
      <c r="G1522" s="9">
        <f>CompoundDensity*F1522/10</f>
        <v>4.9792256699497203E-2</v>
      </c>
      <c r="H1522" s="11">
        <f>[1]!StoppingPower(Zb,Ab,B1522,Zt1_,ElossModel)/ft1_</f>
        <v>5.3306419466666668</v>
      </c>
      <c r="I1522" s="11">
        <f>[1]!StoppingPower(Zb,Ab,B1522,Zt2_,ElossModel)/ft2_</f>
        <v>6.3020714399999997</v>
      </c>
      <c r="J1522" s="11">
        <f t="shared" si="235"/>
        <v>5.5734993199999998</v>
      </c>
      <c r="K1522" s="4">
        <f t="shared" si="236"/>
        <v>0.27751710885591307</v>
      </c>
      <c r="L1522" s="4">
        <f t="shared" si="232"/>
        <v>4.7913880565632425E-3</v>
      </c>
      <c r="M1522" s="5">
        <f t="shared" si="237"/>
        <v>963.32526692836109</v>
      </c>
      <c r="N1522" s="5">
        <f t="shared" si="238"/>
        <v>76.9378990937673</v>
      </c>
    </row>
    <row r="1523" spans="1:14" x14ac:dyDescent="0.25">
      <c r="A1523" s="2">
        <f t="shared" si="233"/>
        <v>7605</v>
      </c>
      <c r="B1523" s="6">
        <f t="shared" si="239"/>
        <v>92.793756372280797</v>
      </c>
      <c r="C1523" s="4">
        <f>[1]!Energy2Beta(B1523)</f>
        <v>0.41590829235061821</v>
      </c>
      <c r="D1523" s="4">
        <f t="shared" si="231"/>
        <v>0.12468514696379183</v>
      </c>
      <c r="E1523" s="2">
        <f t="shared" si="240"/>
        <v>5</v>
      </c>
      <c r="F1523" s="9">
        <f t="shared" si="234"/>
        <v>0.62342573481895913</v>
      </c>
      <c r="G1523" s="9">
        <f>CompoundDensity*F1523/10</f>
        <v>4.9791143162785809E-2</v>
      </c>
      <c r="H1523" s="11">
        <f>[1]!StoppingPower(Zb,Ab,B1523,Zt1_,ElossModel)/ft1_</f>
        <v>5.3308421299999997</v>
      </c>
      <c r="I1523" s="11">
        <f>[1]!StoppingPower(Zb,Ab,B1523,Zt2_,ElossModel)/ft2_</f>
        <v>6.3023083199999999</v>
      </c>
      <c r="J1523" s="11">
        <f t="shared" si="235"/>
        <v>5.5737086774999991</v>
      </c>
      <c r="K1523" s="4">
        <f t="shared" si="236"/>
        <v>0.27752132670906399</v>
      </c>
      <c r="L1523" s="4">
        <f t="shared" si="232"/>
        <v>4.7914608786364292E-3</v>
      </c>
      <c r="M1523" s="5">
        <f t="shared" si="237"/>
        <v>963.94869266318005</v>
      </c>
      <c r="N1523" s="5">
        <f t="shared" si="238"/>
        <v>76.987690236930092</v>
      </c>
    </row>
    <row r="1524" spans="1:14" x14ac:dyDescent="0.25">
      <c r="A1524" s="2">
        <f t="shared" si="233"/>
        <v>7610</v>
      </c>
      <c r="B1524" s="6">
        <f t="shared" si="239"/>
        <v>92.788964911402161</v>
      </c>
      <c r="C1524" s="4">
        <f>[1]!Energy2Beta(B1524)</f>
        <v>0.41589899043427003</v>
      </c>
      <c r="D1524" s="4">
        <f t="shared" si="231"/>
        <v>0.12468235834228981</v>
      </c>
      <c r="E1524" s="2">
        <f t="shared" si="240"/>
        <v>5</v>
      </c>
      <c r="F1524" s="9">
        <f t="shared" si="234"/>
        <v>0.62341179171144911</v>
      </c>
      <c r="G1524" s="9">
        <f>CompoundDensity*F1524/10</f>
        <v>4.9790029568618305E-2</v>
      </c>
      <c r="H1524" s="11">
        <f>[1]!StoppingPower(Zb,Ab,B1524,Zt1_,ElossModel)/ft1_</f>
        <v>5.3310323041666665</v>
      </c>
      <c r="I1524" s="11">
        <f>[1]!StoppingPower(Zb,Ab,B1524,Zt2_,ElossModel)/ft2_</f>
        <v>6.3025452</v>
      </c>
      <c r="J1524" s="11">
        <f t="shared" si="235"/>
        <v>5.5739105281250003</v>
      </c>
      <c r="K1524" s="4">
        <f t="shared" si="236"/>
        <v>0.27752517000817661</v>
      </c>
      <c r="L1524" s="4">
        <f t="shared" si="232"/>
        <v>4.7915272339596809E-3</v>
      </c>
      <c r="M1524" s="5">
        <f t="shared" si="237"/>
        <v>964.57210445489147</v>
      </c>
      <c r="N1524" s="5">
        <f t="shared" si="238"/>
        <v>77.037480266498704</v>
      </c>
    </row>
    <row r="1525" spans="1:14" x14ac:dyDescent="0.25">
      <c r="A1525" s="2">
        <f t="shared" si="233"/>
        <v>7615</v>
      </c>
      <c r="B1525" s="6">
        <f t="shared" si="239"/>
        <v>92.784173384168199</v>
      </c>
      <c r="C1525" s="4">
        <f>[1]!Energy2Beta(B1525)</f>
        <v>0.41588968805050092</v>
      </c>
      <c r="D1525" s="4">
        <f t="shared" si="231"/>
        <v>0.12467956958065966</v>
      </c>
      <c r="E1525" s="2">
        <f t="shared" si="240"/>
        <v>5</v>
      </c>
      <c r="F1525" s="9">
        <f t="shared" si="234"/>
        <v>0.62339784790329833</v>
      </c>
      <c r="G1525" s="9">
        <f>CompoundDensity*F1525/10</f>
        <v>4.9788915918492729E-2</v>
      </c>
      <c r="H1525" s="11">
        <f>[1]!StoppingPower(Zb,Ab,B1525,Zt1_,ElossModel)/ft1_</f>
        <v>5.3312224783333333</v>
      </c>
      <c r="I1525" s="11">
        <f>[1]!StoppingPower(Zb,Ab,B1525,Zt2_,ElossModel)/ft2_</f>
        <v>6.3027820800000001</v>
      </c>
      <c r="J1525" s="11">
        <f t="shared" si="235"/>
        <v>5.5741123787499998</v>
      </c>
      <c r="K1525" s="4">
        <f t="shared" si="236"/>
        <v>0.27752901254581325</v>
      </c>
      <c r="L1525" s="4">
        <f t="shared" si="232"/>
        <v>4.7915935761358988E-3</v>
      </c>
      <c r="M1525" s="5">
        <f t="shared" si="237"/>
        <v>965.19550230279481</v>
      </c>
      <c r="N1525" s="5">
        <f t="shared" si="238"/>
        <v>77.087269182417202</v>
      </c>
    </row>
    <row r="1526" spans="1:14" x14ac:dyDescent="0.25">
      <c r="A1526" s="2">
        <f t="shared" si="233"/>
        <v>7620</v>
      </c>
      <c r="B1526" s="6">
        <f t="shared" si="239"/>
        <v>92.779381790592069</v>
      </c>
      <c r="C1526" s="4">
        <f>[1]!Energy2Beta(B1526)</f>
        <v>0.41588038519929821</v>
      </c>
      <c r="D1526" s="4">
        <f t="shared" si="231"/>
        <v>0.12467678067889761</v>
      </c>
      <c r="E1526" s="2">
        <f t="shared" si="240"/>
        <v>5</v>
      </c>
      <c r="F1526" s="9">
        <f t="shared" si="234"/>
        <v>0.62338390339448801</v>
      </c>
      <c r="G1526" s="9">
        <f>CompoundDensity*F1526/10</f>
        <v>4.978780221240757E-2</v>
      </c>
      <c r="H1526" s="11">
        <f>[1]!StoppingPower(Zb,Ab,B1526,Zt1_,ElossModel)/ft1_</f>
        <v>5.3314226616666662</v>
      </c>
      <c r="I1526" s="11">
        <f>[1]!StoppingPower(Zb,Ab,B1526,Zt2_,ElossModel)/ft2_</f>
        <v>6.3030189600000002</v>
      </c>
      <c r="J1526" s="11">
        <f t="shared" si="235"/>
        <v>5.5743217362499999</v>
      </c>
      <c r="K1526" s="4">
        <f t="shared" si="236"/>
        <v>0.27753322807273934</v>
      </c>
      <c r="L1526" s="4">
        <f t="shared" si="232"/>
        <v>4.7916663580463512E-3</v>
      </c>
      <c r="M1526" s="5">
        <f t="shared" si="237"/>
        <v>965.81888620618929</v>
      </c>
      <c r="N1526" s="5">
        <f t="shared" si="238"/>
        <v>77.137056984629609</v>
      </c>
    </row>
    <row r="1527" spans="1:14" x14ac:dyDescent="0.25">
      <c r="A1527" s="2">
        <f t="shared" si="233"/>
        <v>7625</v>
      </c>
      <c r="B1527" s="6">
        <f t="shared" si="239"/>
        <v>92.774590124234024</v>
      </c>
      <c r="C1527" s="4">
        <f>[1]!Energy2Beta(B1527)</f>
        <v>0.41587108186811872</v>
      </c>
      <c r="D1527" s="4">
        <f t="shared" si="231"/>
        <v>0.12467399163324332</v>
      </c>
      <c r="E1527" s="2">
        <f t="shared" si="240"/>
        <v>5</v>
      </c>
      <c r="F1527" s="9">
        <f t="shared" si="234"/>
        <v>0.62336995816621654</v>
      </c>
      <c r="G1527" s="9">
        <f>CompoundDensity*F1527/10</f>
        <v>4.9786688448861215E-2</v>
      </c>
      <c r="H1527" s="11">
        <f>[1]!StoppingPower(Zb,Ab,B1527,Zt1_,ElossModel)/ft1_</f>
        <v>5.3316128358333339</v>
      </c>
      <c r="I1527" s="11">
        <f>[1]!StoppingPower(Zb,Ab,B1527,Zt2_,ElossModel)/ft2_</f>
        <v>6.3032558400000003</v>
      </c>
      <c r="J1527" s="11">
        <f t="shared" si="235"/>
        <v>5.5745235868750012</v>
      </c>
      <c r="K1527" s="4">
        <f t="shared" si="236"/>
        <v>0.27753706907057402</v>
      </c>
      <c r="L1527" s="4">
        <f t="shared" si="232"/>
        <v>4.7917326736375814E-3</v>
      </c>
      <c r="M1527" s="5">
        <f t="shared" si="237"/>
        <v>966.44225616435551</v>
      </c>
      <c r="N1527" s="5">
        <f t="shared" si="238"/>
        <v>77.186843673078471</v>
      </c>
    </row>
    <row r="1528" spans="1:14" x14ac:dyDescent="0.25">
      <c r="A1528" s="2">
        <f t="shared" si="233"/>
        <v>7630</v>
      </c>
      <c r="B1528" s="6">
        <f t="shared" si="239"/>
        <v>92.769798391560386</v>
      </c>
      <c r="C1528" s="4">
        <f>[1]!Energy2Beta(B1528)</f>
        <v>0.41586177806947722</v>
      </c>
      <c r="D1528" s="4">
        <f t="shared" si="231"/>
        <v>0.12467120244744857</v>
      </c>
      <c r="E1528" s="2">
        <f t="shared" si="240"/>
        <v>5</v>
      </c>
      <c r="F1528" s="9">
        <f t="shared" si="234"/>
        <v>0.62335601223724291</v>
      </c>
      <c r="G1528" s="9">
        <f>CompoundDensity*F1528/10</f>
        <v>4.9785574629351882E-2</v>
      </c>
      <c r="H1528" s="11">
        <f>[1]!StoppingPower(Zb,Ab,B1528,Zt1_,ElossModel)/ft1_</f>
        <v>5.3318130191666668</v>
      </c>
      <c r="I1528" s="11">
        <f>[1]!StoppingPower(Zb,Ab,B1528,Zt2_,ElossModel)/ft2_</f>
        <v>6.3034927200000004</v>
      </c>
      <c r="J1528" s="11">
        <f t="shared" si="235"/>
        <v>5.5747329443750004</v>
      </c>
      <c r="K1528" s="4">
        <f t="shared" si="236"/>
        <v>0.27754128304088815</v>
      </c>
      <c r="L1528" s="4">
        <f t="shared" si="232"/>
        <v>4.7918054286728191E-3</v>
      </c>
      <c r="M1528" s="5">
        <f t="shared" si="237"/>
        <v>967.06561217659271</v>
      </c>
      <c r="N1528" s="5">
        <f t="shared" si="238"/>
        <v>77.236629247707825</v>
      </c>
    </row>
    <row r="1529" spans="1:14" x14ac:dyDescent="0.25">
      <c r="A1529" s="2">
        <f t="shared" si="233"/>
        <v>7635</v>
      </c>
      <c r="B1529" s="6">
        <f t="shared" si="239"/>
        <v>92.765006586131719</v>
      </c>
      <c r="C1529" s="4">
        <f>[1]!Energy2Beta(B1529)</f>
        <v>0.41585247379083096</v>
      </c>
      <c r="D1529" s="4">
        <f t="shared" si="231"/>
        <v>0.12466841311775322</v>
      </c>
      <c r="E1529" s="2">
        <f t="shared" si="240"/>
        <v>5</v>
      </c>
      <c r="F1529" s="9">
        <f t="shared" si="234"/>
        <v>0.62334206558876604</v>
      </c>
      <c r="G1529" s="9">
        <f>CompoundDensity*F1529/10</f>
        <v>4.9784460752377982E-2</v>
      </c>
      <c r="H1529" s="11">
        <f>[1]!StoppingPower(Zb,Ab,B1529,Zt1_,ElossModel)/ft1_</f>
        <v>5.3320031933333327</v>
      </c>
      <c r="I1529" s="11">
        <f>[1]!StoppingPower(Zb,Ab,B1529,Zt2_,ElossModel)/ft2_</f>
        <v>6.3037296000000005</v>
      </c>
      <c r="J1529" s="11">
        <f t="shared" si="235"/>
        <v>5.5749347949999999</v>
      </c>
      <c r="K1529" s="4">
        <f t="shared" si="236"/>
        <v>0.27754512249874391</v>
      </c>
      <c r="L1529" s="4">
        <f t="shared" si="232"/>
        <v>4.7918717176760077E-3</v>
      </c>
      <c r="M1529" s="5">
        <f t="shared" si="237"/>
        <v>967.68895424218147</v>
      </c>
      <c r="N1529" s="5">
        <f t="shared" si="238"/>
        <v>77.286413708460202</v>
      </c>
    </row>
    <row r="1530" spans="1:14" x14ac:dyDescent="0.25">
      <c r="A1530" s="2">
        <f t="shared" si="233"/>
        <v>7640</v>
      </c>
      <c r="B1530" s="6">
        <f t="shared" si="239"/>
        <v>92.760214714414047</v>
      </c>
      <c r="C1530" s="4">
        <f>[1]!Energy2Beta(B1530)</f>
        <v>0.41584316904469543</v>
      </c>
      <c r="D1530" s="4">
        <f t="shared" si="231"/>
        <v>0.12466562364790924</v>
      </c>
      <c r="E1530" s="2">
        <f t="shared" si="240"/>
        <v>5</v>
      </c>
      <c r="F1530" s="9">
        <f t="shared" si="234"/>
        <v>0.62332811823954626</v>
      </c>
      <c r="G1530" s="9">
        <f>CompoundDensity*F1530/10</f>
        <v>4.9783346819437843E-2</v>
      </c>
      <c r="H1530" s="11">
        <f>[1]!StoppingPower(Zb,Ab,B1530,Zt1_,ElossModel)/ft1_</f>
        <v>5.3322033766666665</v>
      </c>
      <c r="I1530" s="11">
        <f>[1]!StoppingPower(Zb,Ab,B1530,Zt2_,ElossModel)/ft2_</f>
        <v>6.3039664799999997</v>
      </c>
      <c r="J1530" s="11">
        <f t="shared" si="235"/>
        <v>5.5751441525000001</v>
      </c>
      <c r="K1530" s="4">
        <f t="shared" si="236"/>
        <v>0.27754933491226835</v>
      </c>
      <c r="L1530" s="4">
        <f t="shared" si="232"/>
        <v>4.7919444458329619E-3</v>
      </c>
      <c r="M1530" s="5">
        <f t="shared" si="237"/>
        <v>968.31228236042102</v>
      </c>
      <c r="N1530" s="5">
        <f t="shared" si="238"/>
        <v>77.336197055279641</v>
      </c>
    </row>
    <row r="1531" spans="1:14" x14ac:dyDescent="0.25">
      <c r="A1531" s="2">
        <f t="shared" si="233"/>
        <v>7645</v>
      </c>
      <c r="B1531" s="6">
        <f t="shared" si="239"/>
        <v>92.75542276996822</v>
      </c>
      <c r="C1531" s="4">
        <f>[1]!Energy2Beta(B1531)</f>
        <v>0.41583386381852661</v>
      </c>
      <c r="D1531" s="4">
        <f t="shared" si="231"/>
        <v>0.12466283403415609</v>
      </c>
      <c r="E1531" s="2">
        <f t="shared" si="240"/>
        <v>5</v>
      </c>
      <c r="F1531" s="9">
        <f t="shared" si="234"/>
        <v>0.6233141701707805</v>
      </c>
      <c r="G1531" s="9">
        <f>CompoundDensity*F1531/10</f>
        <v>4.9782232829029729E-2</v>
      </c>
      <c r="H1531" s="11">
        <f>[1]!StoppingPower(Zb,Ab,B1531,Zt1_,ElossModel)/ft1_</f>
        <v>5.3323935508333333</v>
      </c>
      <c r="I1531" s="11">
        <f>[1]!StoppingPower(Zb,Ab,B1531,Zt2_,ElossModel)/ft2_</f>
        <v>6.3042033599999998</v>
      </c>
      <c r="J1531" s="11">
        <f t="shared" si="235"/>
        <v>5.5753460031249995</v>
      </c>
      <c r="K1531" s="4">
        <f t="shared" si="236"/>
        <v>0.27755317282996905</v>
      </c>
      <c r="L1531" s="4">
        <f t="shared" si="232"/>
        <v>4.792010708245067E-3</v>
      </c>
      <c r="M1531" s="5">
        <f t="shared" si="237"/>
        <v>968.93559653059185</v>
      </c>
      <c r="N1531" s="5">
        <f t="shared" si="238"/>
        <v>77.385979288108672</v>
      </c>
    </row>
    <row r="1532" spans="1:14" x14ac:dyDescent="0.25">
      <c r="A1532" s="2">
        <f t="shared" si="233"/>
        <v>7650</v>
      </c>
      <c r="B1532" s="6">
        <f t="shared" si="239"/>
        <v>92.750630759259977</v>
      </c>
      <c r="C1532" s="4">
        <f>[1]!Energy2Beta(B1532)</f>
        <v>0.41582455812484054</v>
      </c>
      <c r="D1532" s="4">
        <f t="shared" si="231"/>
        <v>0.12466004428024595</v>
      </c>
      <c r="E1532" s="2">
        <f t="shared" si="240"/>
        <v>5</v>
      </c>
      <c r="F1532" s="9">
        <f t="shared" si="234"/>
        <v>0.62330022140122976</v>
      </c>
      <c r="G1532" s="9">
        <f>CompoundDensity*F1532/10</f>
        <v>4.9781118782652019E-2</v>
      </c>
      <c r="H1532" s="11">
        <f>[1]!StoppingPower(Zb,Ab,B1532,Zt1_,ElossModel)/ft1_</f>
        <v>5.3325937341666663</v>
      </c>
      <c r="I1532" s="11">
        <f>[1]!StoppingPower(Zb,Ab,B1532,Zt2_,ElossModel)/ft2_</f>
        <v>6.3044402399999999</v>
      </c>
      <c r="J1532" s="11">
        <f t="shared" si="235"/>
        <v>5.5755553606249997</v>
      </c>
      <c r="K1532" s="4">
        <f t="shared" si="236"/>
        <v>0.27755738368652533</v>
      </c>
      <c r="L1532" s="4">
        <f t="shared" si="232"/>
        <v>4.792083409520656E-3</v>
      </c>
      <c r="M1532" s="5">
        <f t="shared" si="237"/>
        <v>969.55889675199307</v>
      </c>
      <c r="N1532" s="5">
        <f t="shared" si="238"/>
        <v>77.435760406891319</v>
      </c>
    </row>
    <row r="1533" spans="1:14" x14ac:dyDescent="0.25">
      <c r="A1533" s="2">
        <f t="shared" si="233"/>
        <v>7655</v>
      </c>
      <c r="B1533" s="6">
        <f t="shared" si="239"/>
        <v>92.74583867585045</v>
      </c>
      <c r="C1533" s="4">
        <f>[1]!Energy2Beta(B1533)</f>
        <v>0.41581525195109348</v>
      </c>
      <c r="D1533" s="4">
        <f t="shared" si="231"/>
        <v>0.12465725438241831</v>
      </c>
      <c r="E1533" s="2">
        <f t="shared" si="240"/>
        <v>5</v>
      </c>
      <c r="F1533" s="9">
        <f t="shared" si="234"/>
        <v>0.62328627191209152</v>
      </c>
      <c r="G1533" s="9">
        <f>CompoundDensity*F1533/10</f>
        <v>4.9780004678803016E-2</v>
      </c>
      <c r="H1533" s="11">
        <f>[1]!StoppingPower(Zb,Ab,B1533,Zt1_,ElossModel)/ft1_</f>
        <v>5.332783908333333</v>
      </c>
      <c r="I1533" s="11">
        <f>[1]!StoppingPower(Zb,Ab,B1533,Zt2_,ElossModel)/ft2_</f>
        <v>6.30467712</v>
      </c>
      <c r="J1533" s="11">
        <f t="shared" si="235"/>
        <v>5.57575721125</v>
      </c>
      <c r="K1533" s="4">
        <f t="shared" si="236"/>
        <v>0.27756122006389466</v>
      </c>
      <c r="L1533" s="4">
        <f t="shared" si="232"/>
        <v>4.7921496453386331E-3</v>
      </c>
      <c r="M1533" s="5">
        <f t="shared" si="237"/>
        <v>970.18218302390517</v>
      </c>
      <c r="N1533" s="5">
        <f t="shared" si="238"/>
        <v>77.485540411570128</v>
      </c>
    </row>
    <row r="1534" spans="1:14" x14ac:dyDescent="0.25">
      <c r="A1534" s="2">
        <f t="shared" si="233"/>
        <v>7660</v>
      </c>
      <c r="B1534" s="6">
        <f t="shared" si="239"/>
        <v>92.74104652620511</v>
      </c>
      <c r="C1534" s="4">
        <f>[1]!Energy2Beta(B1534)</f>
        <v>0.41580594530980119</v>
      </c>
      <c r="D1534" s="4">
        <f t="shared" si="231"/>
        <v>0.1246544643444253</v>
      </c>
      <c r="E1534" s="2">
        <f t="shared" si="240"/>
        <v>5</v>
      </c>
      <c r="F1534" s="9">
        <f t="shared" si="234"/>
        <v>0.62327232172212654</v>
      </c>
      <c r="G1534" s="9">
        <f>CompoundDensity*F1534/10</f>
        <v>4.977889051898108E-2</v>
      </c>
      <c r="H1534" s="11">
        <f>[1]!StoppingPower(Zb,Ab,B1534,Zt1_,ElossModel)/ft1_</f>
        <v>5.3329840916666669</v>
      </c>
      <c r="I1534" s="11">
        <f>[1]!StoppingPower(Zb,Ab,B1534,Zt2_,ElossModel)/ft2_</f>
        <v>6.3049140000000001</v>
      </c>
      <c r="J1534" s="11">
        <f t="shared" si="235"/>
        <v>5.5759665687500002</v>
      </c>
      <c r="K1534" s="4">
        <f t="shared" si="236"/>
        <v>0.27756542936330486</v>
      </c>
      <c r="L1534" s="4">
        <f t="shared" si="232"/>
        <v>4.7922223197297857E-3</v>
      </c>
      <c r="M1534" s="5">
        <f t="shared" si="237"/>
        <v>970.80545534562725</v>
      </c>
      <c r="N1534" s="5">
        <f t="shared" si="238"/>
        <v>77.535319302089107</v>
      </c>
    </row>
    <row r="1535" spans="1:14" x14ac:dyDescent="0.25">
      <c r="A1535" s="2">
        <f t="shared" si="233"/>
        <v>7665</v>
      </c>
      <c r="B1535" s="6">
        <f t="shared" si="239"/>
        <v>92.736254303885374</v>
      </c>
      <c r="C1535" s="4">
        <f>[1]!Energy2Beta(B1535)</f>
        <v>0.41579663818841978</v>
      </c>
      <c r="D1535" s="4">
        <f t="shared" si="231"/>
        <v>0.12465167416250636</v>
      </c>
      <c r="E1535" s="2">
        <f t="shared" si="240"/>
        <v>5</v>
      </c>
      <c r="F1535" s="9">
        <f t="shared" si="234"/>
        <v>0.62325837081253177</v>
      </c>
      <c r="G1535" s="9">
        <f>CompoundDensity*F1535/10</f>
        <v>4.9777776301684472E-2</v>
      </c>
      <c r="H1535" s="11">
        <f>[1]!StoppingPower(Zb,Ab,B1535,Zt1_,ElossModel)/ft1_</f>
        <v>5.3331742658333328</v>
      </c>
      <c r="I1535" s="11">
        <f>[1]!StoppingPower(Zb,Ab,B1535,Zt2_,ElossModel)/ft2_</f>
        <v>6.3051508800000002</v>
      </c>
      <c r="J1535" s="11">
        <f t="shared" si="235"/>
        <v>5.5761684193749996</v>
      </c>
      <c r="K1535" s="4">
        <f t="shared" si="236"/>
        <v>0.2775692642001662</v>
      </c>
      <c r="L1535" s="4">
        <f t="shared" si="232"/>
        <v>4.7922885289505869E-3</v>
      </c>
      <c r="M1535" s="5">
        <f t="shared" si="237"/>
        <v>971.4287137164398</v>
      </c>
      <c r="N1535" s="5">
        <f t="shared" si="238"/>
        <v>77.585097078390788</v>
      </c>
    </row>
    <row r="1536" spans="1:14" x14ac:dyDescent="0.25">
      <c r="A1536" s="2">
        <f t="shared" si="233"/>
        <v>7670</v>
      </c>
      <c r="B1536" s="6">
        <f t="shared" si="239"/>
        <v>92.731462015356428</v>
      </c>
      <c r="C1536" s="4">
        <f>[1]!Energy2Beta(B1536)</f>
        <v>0.41578733059946554</v>
      </c>
      <c r="D1536" s="4">
        <f t="shared" si="231"/>
        <v>0.12464888384041378</v>
      </c>
      <c r="E1536" s="2">
        <f t="shared" si="240"/>
        <v>5</v>
      </c>
      <c r="F1536" s="9">
        <f t="shared" si="234"/>
        <v>0.62324441920206897</v>
      </c>
      <c r="G1536" s="9">
        <f>CompoundDensity*F1536/10</f>
        <v>4.977666202841164E-2</v>
      </c>
      <c r="H1536" s="11">
        <f>[1]!StoppingPower(Zb,Ab,B1536,Zt1_,ElossModel)/ft1_</f>
        <v>5.3333744491666666</v>
      </c>
      <c r="I1536" s="11">
        <f>[1]!StoppingPower(Zb,Ab,B1536,Zt2_,ElossModel)/ft2_</f>
        <v>6.3053877600000003</v>
      </c>
      <c r="J1536" s="11">
        <f t="shared" si="235"/>
        <v>5.5763777768750007</v>
      </c>
      <c r="K1536" s="4">
        <f t="shared" si="236"/>
        <v>0.27757347194225235</v>
      </c>
      <c r="L1536" s="4">
        <f t="shared" si="232"/>
        <v>4.7923611764542299E-3</v>
      </c>
      <c r="M1536" s="5">
        <f t="shared" si="237"/>
        <v>972.05195813564183</v>
      </c>
      <c r="N1536" s="5">
        <f t="shared" si="238"/>
        <v>77.634873740419195</v>
      </c>
    </row>
    <row r="1537" spans="1:14" x14ac:dyDescent="0.25">
      <c r="A1537" s="2">
        <f t="shared" si="233"/>
        <v>7675</v>
      </c>
      <c r="B1537" s="6">
        <f t="shared" si="239"/>
        <v>92.726669654179972</v>
      </c>
      <c r="C1537" s="4">
        <f>[1]!Energy2Beta(B1537)</f>
        <v>0.41577802253039364</v>
      </c>
      <c r="D1537" s="4">
        <f t="shared" si="231"/>
        <v>0.12464609337438672</v>
      </c>
      <c r="E1537" s="2">
        <f t="shared" si="240"/>
        <v>5</v>
      </c>
      <c r="F1537" s="9">
        <f t="shared" si="234"/>
        <v>0.62323046687193362</v>
      </c>
      <c r="G1537" s="9">
        <f>CompoundDensity*F1537/10</f>
        <v>4.9775547697660724E-2</v>
      </c>
      <c r="H1537" s="11">
        <f>[1]!StoppingPower(Zb,Ab,B1537,Zt1_,ElossModel)/ft1_</f>
        <v>5.3335646233333334</v>
      </c>
      <c r="I1537" s="11">
        <f>[1]!StoppingPower(Zb,Ab,B1537,Zt2_,ElossModel)/ft2_</f>
        <v>6.3056246399999996</v>
      </c>
      <c r="J1537" s="11">
        <f t="shared" si="235"/>
        <v>5.5765796274999992</v>
      </c>
      <c r="K1537" s="4">
        <f t="shared" si="236"/>
        <v>0.27757730523842927</v>
      </c>
      <c r="L1537" s="4">
        <f t="shared" si="232"/>
        <v>4.7924273590748082E-3</v>
      </c>
      <c r="M1537" s="5">
        <f t="shared" si="237"/>
        <v>972.6751886025138</v>
      </c>
      <c r="N1537" s="5">
        <f t="shared" si="238"/>
        <v>77.684649288116859</v>
      </c>
    </row>
    <row r="1538" spans="1:14" x14ac:dyDescent="0.25">
      <c r="A1538" s="2">
        <f t="shared" si="233"/>
        <v>7680</v>
      </c>
      <c r="B1538" s="6">
        <f t="shared" si="239"/>
        <v>92.721877226820894</v>
      </c>
      <c r="C1538" s="4">
        <f>[1]!Energy2Beta(B1538)</f>
        <v>0.41576871399372134</v>
      </c>
      <c r="D1538" s="4">
        <f t="shared" si="231"/>
        <v>0.12464330276817773</v>
      </c>
      <c r="E1538" s="2">
        <f t="shared" si="240"/>
        <v>5</v>
      </c>
      <c r="F1538" s="9">
        <f t="shared" si="234"/>
        <v>0.62321651384088861</v>
      </c>
      <c r="G1538" s="9">
        <f>CompoundDensity*F1538/10</f>
        <v>4.9774433310930247E-2</v>
      </c>
      <c r="H1538" s="11">
        <f>[1]!StoppingPower(Zb,Ab,B1538,Zt1_,ElossModel)/ft1_</f>
        <v>5.3337648066666663</v>
      </c>
      <c r="I1538" s="11">
        <f>[1]!StoppingPower(Zb,Ab,B1538,Zt2_,ElossModel)/ft2_</f>
        <v>6.3058615199999997</v>
      </c>
      <c r="J1538" s="11">
        <f t="shared" si="235"/>
        <v>5.5767889850000003</v>
      </c>
      <c r="K1538" s="4">
        <f t="shared" si="236"/>
        <v>0.27758151142301291</v>
      </c>
      <c r="L1538" s="4">
        <f t="shared" si="232"/>
        <v>4.7924999796878608E-3</v>
      </c>
      <c r="M1538" s="5">
        <f t="shared" si="237"/>
        <v>973.29840511635473</v>
      </c>
      <c r="N1538" s="5">
        <f t="shared" si="238"/>
        <v>77.734423721427788</v>
      </c>
    </row>
    <row r="1539" spans="1:14" x14ac:dyDescent="0.25">
      <c r="A1539" s="2">
        <f t="shared" si="233"/>
        <v>7685</v>
      </c>
      <c r="B1539" s="6">
        <f t="shared" si="239"/>
        <v>92.717084726841207</v>
      </c>
      <c r="C1539" s="4">
        <f>[1]!Energy2Beta(B1539)</f>
        <v>0.41575940497690361</v>
      </c>
      <c r="D1539" s="4">
        <f t="shared" ref="D1539:D1602" si="241">+C1539*vc</f>
        <v>0.12464051201802594</v>
      </c>
      <c r="E1539" s="2">
        <f t="shared" si="240"/>
        <v>5</v>
      </c>
      <c r="F1539" s="9">
        <f t="shared" si="234"/>
        <v>0.62320256009012964</v>
      </c>
      <c r="G1539" s="9">
        <f>CompoundDensity*F1539/10</f>
        <v>4.9773318866718388E-2</v>
      </c>
      <c r="H1539" s="11">
        <f>[1]!StoppingPower(Zb,Ab,B1539,Zt1_,ElossModel)/ft1_</f>
        <v>5.3339549808333331</v>
      </c>
      <c r="I1539" s="11">
        <f>[1]!StoppingPower(Zb,Ab,B1539,Zt2_,ElossModel)/ft2_</f>
        <v>6.3060983999999998</v>
      </c>
      <c r="J1539" s="11">
        <f t="shared" si="235"/>
        <v>5.5769908356249998</v>
      </c>
      <c r="K1539" s="4">
        <f t="shared" si="236"/>
        <v>0.27758534317832934</v>
      </c>
      <c r="L1539" s="4">
        <f t="shared" ref="L1539:L1602" si="242">+K1539/Mb</f>
        <v>4.792566135705177E-3</v>
      </c>
      <c r="M1539" s="5">
        <f t="shared" si="237"/>
        <v>973.92160767644486</v>
      </c>
      <c r="N1539" s="5">
        <f t="shared" si="238"/>
        <v>77.784197040294501</v>
      </c>
    </row>
    <row r="1540" spans="1:14" x14ac:dyDescent="0.25">
      <c r="A1540" s="2">
        <f t="shared" ref="A1540:A1603" si="243">+A1539+time_step</f>
        <v>7690</v>
      </c>
      <c r="B1540" s="6">
        <f t="shared" si="239"/>
        <v>92.712292160705502</v>
      </c>
      <c r="C1540" s="4">
        <f>[1]!Energy2Beta(B1540)</f>
        <v>0.41575009549245751</v>
      </c>
      <c r="D1540" s="4">
        <f t="shared" si="241"/>
        <v>0.12463772112768384</v>
      </c>
      <c r="E1540" s="2">
        <f t="shared" si="240"/>
        <v>5</v>
      </c>
      <c r="F1540" s="9">
        <f t="shared" ref="F1540:F1603" si="244">+E1540*D1540</f>
        <v>0.62318860563841927</v>
      </c>
      <c r="G1540" s="9">
        <f>CompoundDensity*F1540/10</f>
        <v>4.9772204366523631E-2</v>
      </c>
      <c r="H1540" s="11">
        <f>[1]!StoppingPower(Zb,Ab,B1540,Zt1_,ElossModel)/ft1_</f>
        <v>5.3341551641666669</v>
      </c>
      <c r="I1540" s="11">
        <f>[1]!StoppingPower(Zb,Ab,B1540,Zt2_,ElossModel)/ft2_</f>
        <v>6.3063352799999999</v>
      </c>
      <c r="J1540" s="11">
        <f t="shared" ref="J1540:J1603" si="245">+H1540*Pt1_+I1540*Pt2_</f>
        <v>5.5772001931249999</v>
      </c>
      <c r="K1540" s="4">
        <f t="shared" ref="K1540:K1603" si="246">+J1540*G1540</f>
        <v>0.27758954780523254</v>
      </c>
      <c r="L1540" s="4">
        <f t="shared" si="242"/>
        <v>4.7926387294245669E-3</v>
      </c>
      <c r="M1540" s="5">
        <f t="shared" ref="M1540:M1603" si="247">+M1539+F1540</f>
        <v>974.54479628208333</v>
      </c>
      <c r="N1540" s="5">
        <f t="shared" ref="N1540:N1603" si="248">+N1539+G1540</f>
        <v>77.83396924466102</v>
      </c>
    </row>
    <row r="1541" spans="1:14" x14ac:dyDescent="0.25">
      <c r="A1541" s="2">
        <f t="shared" si="243"/>
        <v>7695</v>
      </c>
      <c r="B1541" s="6">
        <f t="shared" ref="B1541:B1604" si="249">+B1540-L1540</f>
        <v>92.707499521976075</v>
      </c>
      <c r="C1541" s="4">
        <f>[1]!Energy2Beta(B1541)</f>
        <v>0.41574078552783783</v>
      </c>
      <c r="D1541" s="4">
        <f t="shared" si="241"/>
        <v>0.12463493009339051</v>
      </c>
      <c r="E1541" s="2">
        <f t="shared" ref="E1541:E1604" si="250">+A1541-A1540</f>
        <v>5</v>
      </c>
      <c r="F1541" s="9">
        <f t="shared" si="244"/>
        <v>0.62317465046695253</v>
      </c>
      <c r="G1541" s="9">
        <f>CompoundDensity*F1541/10</f>
        <v>4.97710898088441E-2</v>
      </c>
      <c r="H1541" s="11">
        <f>[1]!StoppingPower(Zb,Ab,B1541,Zt1_,ElossModel)/ft1_</f>
        <v>5.3343453383333337</v>
      </c>
      <c r="I1541" s="11">
        <f>[1]!StoppingPower(Zb,Ab,B1541,Zt2_,ElossModel)/ft2_</f>
        <v>6.30657216</v>
      </c>
      <c r="J1541" s="11">
        <f t="shared" si="245"/>
        <v>5.5774020437500003</v>
      </c>
      <c r="K1541" s="4">
        <f t="shared" si="246"/>
        <v>0.27759337801951189</v>
      </c>
      <c r="L1541" s="4">
        <f t="shared" si="242"/>
        <v>4.7927048588355713E-3</v>
      </c>
      <c r="M1541" s="5">
        <f t="shared" si="247"/>
        <v>975.16797093255025</v>
      </c>
      <c r="N1541" s="5">
        <f t="shared" si="248"/>
        <v>77.883740334469863</v>
      </c>
    </row>
    <row r="1542" spans="1:14" x14ac:dyDescent="0.25">
      <c r="A1542" s="2">
        <f t="shared" si="243"/>
        <v>7700</v>
      </c>
      <c r="B1542" s="6">
        <f t="shared" si="249"/>
        <v>92.702706817117246</v>
      </c>
      <c r="C1542" s="4">
        <f>[1]!Energy2Beta(B1542)</f>
        <v>0.41573147509556202</v>
      </c>
      <c r="D1542" s="4">
        <f t="shared" si="241"/>
        <v>0.12463213891889854</v>
      </c>
      <c r="E1542" s="2">
        <f t="shared" si="250"/>
        <v>5</v>
      </c>
      <c r="F1542" s="9">
        <f t="shared" si="244"/>
        <v>0.62316069459449275</v>
      </c>
      <c r="G1542" s="9">
        <f>CompoundDensity*F1542/10</f>
        <v>4.9769975195178354E-2</v>
      </c>
      <c r="H1542" s="11">
        <f>[1]!StoppingPower(Zb,Ab,B1542,Zt1_,ElossModel)/ft1_</f>
        <v>5.3345455216666657</v>
      </c>
      <c r="I1542" s="11">
        <f>[1]!StoppingPower(Zb,Ab,B1542,Zt2_,ElossModel)/ft2_</f>
        <v>6.3068090400000001</v>
      </c>
      <c r="J1542" s="11">
        <f t="shared" si="245"/>
        <v>5.5776114012499995</v>
      </c>
      <c r="K1542" s="4">
        <f t="shared" si="246"/>
        <v>0.27759758108855648</v>
      </c>
      <c r="L1542" s="4">
        <f t="shared" si="242"/>
        <v>4.7927774256582229E-3</v>
      </c>
      <c r="M1542" s="5">
        <f t="shared" si="247"/>
        <v>975.79113162714475</v>
      </c>
      <c r="N1542" s="5">
        <f t="shared" si="248"/>
        <v>77.933510309665039</v>
      </c>
    </row>
    <row r="1543" spans="1:14" x14ac:dyDescent="0.25">
      <c r="A1543" s="2">
        <f t="shared" si="243"/>
        <v>7705</v>
      </c>
      <c r="B1543" s="6">
        <f t="shared" si="249"/>
        <v>92.697914039691582</v>
      </c>
      <c r="C1543" s="4">
        <f>[1]!Energy2Beta(B1543)</f>
        <v>0.41572216418308422</v>
      </c>
      <c r="D1543" s="4">
        <f t="shared" si="241"/>
        <v>0.12462934760044682</v>
      </c>
      <c r="E1543" s="2">
        <f t="shared" si="250"/>
        <v>5</v>
      </c>
      <c r="F1543" s="9">
        <f t="shared" si="244"/>
        <v>0.62314673800223408</v>
      </c>
      <c r="G1543" s="9">
        <f>CompoundDensity*F1543/10</f>
        <v>4.9768860524024426E-2</v>
      </c>
      <c r="H1543" s="11">
        <f>[1]!StoppingPower(Zb,Ab,B1543,Zt1_,ElossModel)/ft1_</f>
        <v>5.3347356958333334</v>
      </c>
      <c r="I1543" s="11">
        <f>[1]!StoppingPower(Zb,Ab,B1543,Zt2_,ElossModel)/ft2_</f>
        <v>6.3070459200000002</v>
      </c>
      <c r="J1543" s="11">
        <f t="shared" si="245"/>
        <v>5.5778132518749999</v>
      </c>
      <c r="K1543" s="4">
        <f t="shared" si="246"/>
        <v>0.27760140976162201</v>
      </c>
      <c r="L1543" s="4">
        <f t="shared" si="242"/>
        <v>4.7928435284598633E-3</v>
      </c>
      <c r="M1543" s="5">
        <f t="shared" si="247"/>
        <v>976.41427836514697</v>
      </c>
      <c r="N1543" s="5">
        <f t="shared" si="248"/>
        <v>77.983279170189064</v>
      </c>
    </row>
    <row r="1544" spans="1:14" x14ac:dyDescent="0.25">
      <c r="A1544" s="2">
        <f t="shared" si="243"/>
        <v>7710</v>
      </c>
      <c r="B1544" s="6">
        <f t="shared" si="249"/>
        <v>92.693121196163119</v>
      </c>
      <c r="C1544" s="4">
        <f>[1]!Energy2Beta(B1544)</f>
        <v>0.41571285280292264</v>
      </c>
      <c r="D1544" s="4">
        <f t="shared" si="241"/>
        <v>0.12462655614178818</v>
      </c>
      <c r="E1544" s="2">
        <f t="shared" si="250"/>
        <v>5</v>
      </c>
      <c r="F1544" s="9">
        <f t="shared" si="244"/>
        <v>0.62313278070894085</v>
      </c>
      <c r="G1544" s="9">
        <f>CompoundDensity*F1544/10</f>
        <v>4.976774579688098E-2</v>
      </c>
      <c r="H1544" s="11">
        <f>[1]!StoppingPower(Zb,Ab,B1544,Zt1_,ElossModel)/ft1_</f>
        <v>5.3349358791666663</v>
      </c>
      <c r="I1544" s="11">
        <f>[1]!StoppingPower(Zb,Ab,B1544,Zt2_,ElossModel)/ft2_</f>
        <v>6.3072828000000003</v>
      </c>
      <c r="J1544" s="11">
        <f t="shared" si="245"/>
        <v>5.5780226093750001</v>
      </c>
      <c r="K1544" s="4">
        <f t="shared" si="246"/>
        <v>0.27760561127262973</v>
      </c>
      <c r="L1544" s="4">
        <f t="shared" si="242"/>
        <v>4.7929160683826992E-3</v>
      </c>
      <c r="M1544" s="5">
        <f t="shared" si="247"/>
        <v>977.03741114585591</v>
      </c>
      <c r="N1544" s="5">
        <f t="shared" si="248"/>
        <v>78.033046915985949</v>
      </c>
    </row>
    <row r="1545" spans="1:14" x14ac:dyDescent="0.25">
      <c r="A1545" s="2">
        <f t="shared" si="243"/>
        <v>7715</v>
      </c>
      <c r="B1545" s="6">
        <f t="shared" si="249"/>
        <v>92.688328280094737</v>
      </c>
      <c r="C1545" s="4">
        <f>[1]!Energy2Beta(B1545)</f>
        <v>0.41570354094253126</v>
      </c>
      <c r="D1545" s="4">
        <f t="shared" si="241"/>
        <v>0.12462376453916145</v>
      </c>
      <c r="E1545" s="2">
        <f t="shared" si="250"/>
        <v>5</v>
      </c>
      <c r="F1545" s="9">
        <f t="shared" si="244"/>
        <v>0.62311882269580721</v>
      </c>
      <c r="G1545" s="9">
        <f>CompoundDensity*F1545/10</f>
        <v>4.9766631012246029E-2</v>
      </c>
      <c r="H1545" s="11">
        <f>[1]!StoppingPower(Zb,Ab,B1545,Zt1_,ElossModel)/ft1_</f>
        <v>5.3351260533333331</v>
      </c>
      <c r="I1545" s="11">
        <f>[1]!StoppingPower(Zb,Ab,B1545,Zt2_,ElossModel)/ft2_</f>
        <v>6.3075196799999995</v>
      </c>
      <c r="J1545" s="11">
        <f t="shared" si="245"/>
        <v>5.5782244599999995</v>
      </c>
      <c r="K1545" s="4">
        <f t="shared" si="246"/>
        <v>0.27760943840430535</v>
      </c>
      <c r="L1545" s="4">
        <f t="shared" si="242"/>
        <v>4.7929821445719363E-3</v>
      </c>
      <c r="M1545" s="5">
        <f t="shared" si="247"/>
        <v>977.66052996855171</v>
      </c>
      <c r="N1545" s="5">
        <f t="shared" si="248"/>
        <v>78.082813546998196</v>
      </c>
    </row>
    <row r="1546" spans="1:14" x14ac:dyDescent="0.25">
      <c r="A1546" s="2">
        <f t="shared" si="243"/>
        <v>7720</v>
      </c>
      <c r="B1546" s="6">
        <f t="shared" si="249"/>
        <v>92.683535297950172</v>
      </c>
      <c r="C1546" s="4">
        <f>[1]!Energy2Beta(B1546)</f>
        <v>0.41569422861442812</v>
      </c>
      <c r="D1546" s="4">
        <f t="shared" si="241"/>
        <v>0.12462097279631941</v>
      </c>
      <c r="E1546" s="2">
        <f t="shared" si="250"/>
        <v>5</v>
      </c>
      <c r="F1546" s="9">
        <f t="shared" si="244"/>
        <v>0.62310486398159703</v>
      </c>
      <c r="G1546" s="9">
        <f>CompoundDensity*F1546/10</f>
        <v>4.9765516171618208E-2</v>
      </c>
      <c r="H1546" s="11">
        <f>[1]!StoppingPower(Zb,Ab,B1546,Zt1_,ElossModel)/ft1_</f>
        <v>5.3353262366666669</v>
      </c>
      <c r="I1546" s="11">
        <f>[1]!StoppingPower(Zb,Ab,B1546,Zt2_,ElossModel)/ft2_</f>
        <v>6.3077565599999996</v>
      </c>
      <c r="J1546" s="11">
        <f t="shared" si="245"/>
        <v>5.5784338175000006</v>
      </c>
      <c r="K1546" s="4">
        <f t="shared" si="246"/>
        <v>0.27761363835709818</v>
      </c>
      <c r="L1546" s="4">
        <f t="shared" si="242"/>
        <v>4.7930546575918826E-3</v>
      </c>
      <c r="M1546" s="5">
        <f t="shared" si="247"/>
        <v>978.28363483253327</v>
      </c>
      <c r="N1546" s="5">
        <f t="shared" si="248"/>
        <v>78.132579063169814</v>
      </c>
    </row>
    <row r="1547" spans="1:14" x14ac:dyDescent="0.25">
      <c r="A1547" s="2">
        <f t="shared" si="243"/>
        <v>7725</v>
      </c>
      <c r="B1547" s="6">
        <f t="shared" si="249"/>
        <v>92.678742243292575</v>
      </c>
      <c r="C1547" s="4">
        <f>[1]!Energy2Beta(B1547)</f>
        <v>0.41568491580606698</v>
      </c>
      <c r="D1547" s="4">
        <f t="shared" si="241"/>
        <v>0.12461818090950082</v>
      </c>
      <c r="E1547" s="2">
        <f t="shared" si="250"/>
        <v>5</v>
      </c>
      <c r="F1547" s="9">
        <f t="shared" si="244"/>
        <v>0.62309090454750404</v>
      </c>
      <c r="G1547" s="9">
        <f>CompoundDensity*F1547/10</f>
        <v>4.9764401273495504E-2</v>
      </c>
      <c r="H1547" s="11">
        <f>[1]!StoppingPower(Zb,Ab,B1547,Zt1_,ElossModel)/ft1_</f>
        <v>5.3355164108333337</v>
      </c>
      <c r="I1547" s="11">
        <f>[1]!StoppingPower(Zb,Ab,B1547,Zt2_,ElossModel)/ft2_</f>
        <v>6.3079934399999997</v>
      </c>
      <c r="J1547" s="11">
        <f t="shared" si="245"/>
        <v>5.578635668125</v>
      </c>
      <c r="K1547" s="4">
        <f t="shared" si="246"/>
        <v>0.27761746394720721</v>
      </c>
      <c r="L1547" s="4">
        <f t="shared" si="242"/>
        <v>4.793120707165666E-3</v>
      </c>
      <c r="M1547" s="5">
        <f t="shared" si="247"/>
        <v>978.90672573708082</v>
      </c>
      <c r="N1547" s="5">
        <f t="shared" si="248"/>
        <v>78.182343464443306</v>
      </c>
    </row>
    <row r="1548" spans="1:14" x14ac:dyDescent="0.25">
      <c r="A1548" s="2">
        <f t="shared" si="243"/>
        <v>7730</v>
      </c>
      <c r="B1548" s="6">
        <f t="shared" si="249"/>
        <v>92.673949122585412</v>
      </c>
      <c r="C1548" s="4">
        <f>[1]!Energy2Beta(B1548)</f>
        <v>0.41567560252996649</v>
      </c>
      <c r="D1548" s="4">
        <f t="shared" si="241"/>
        <v>0.12461538888245866</v>
      </c>
      <c r="E1548" s="2">
        <f t="shared" si="250"/>
        <v>5</v>
      </c>
      <c r="F1548" s="9">
        <f t="shared" si="244"/>
        <v>0.62307694441229322</v>
      </c>
      <c r="G1548" s="9">
        <f>CompoundDensity*F1548/10</f>
        <v>4.9763286319376619E-2</v>
      </c>
      <c r="H1548" s="11">
        <f>[1]!StoppingPower(Zb,Ab,B1548,Zt1_,ElossModel)/ft1_</f>
        <v>5.3357165941666667</v>
      </c>
      <c r="I1548" s="11">
        <f>[1]!StoppingPower(Zb,Ab,B1548,Zt2_,ElossModel)/ft2_</f>
        <v>6.3082303199999998</v>
      </c>
      <c r="J1548" s="11">
        <f t="shared" si="245"/>
        <v>5.5788450256250002</v>
      </c>
      <c r="K1548" s="4">
        <f t="shared" si="246"/>
        <v>0.2776216623416069</v>
      </c>
      <c r="L1548" s="4">
        <f t="shared" si="242"/>
        <v>4.7931931932796443E-3</v>
      </c>
      <c r="M1548" s="5">
        <f t="shared" si="247"/>
        <v>979.52980268149315</v>
      </c>
      <c r="N1548" s="5">
        <f t="shared" si="248"/>
        <v>78.232106750762682</v>
      </c>
    </row>
    <row r="1549" spans="1:14" x14ac:dyDescent="0.25">
      <c r="A1549" s="2">
        <f t="shared" si="243"/>
        <v>7735</v>
      </c>
      <c r="B1549" s="6">
        <f t="shared" si="249"/>
        <v>92.669155929392133</v>
      </c>
      <c r="C1549" s="4">
        <f>[1]!Energy2Beta(B1549)</f>
        <v>0.41566628877357981</v>
      </c>
      <c r="D1549" s="4">
        <f t="shared" si="241"/>
        <v>0.12461259671143149</v>
      </c>
      <c r="E1549" s="2">
        <f t="shared" si="250"/>
        <v>5</v>
      </c>
      <c r="F1549" s="9">
        <f t="shared" si="244"/>
        <v>0.6230629835571575</v>
      </c>
      <c r="G1549" s="9">
        <f>CompoundDensity*F1549/10</f>
        <v>4.9762171307759492E-2</v>
      </c>
      <c r="H1549" s="11">
        <f>[1]!StoppingPower(Zb,Ab,B1549,Zt1_,ElossModel)/ft1_</f>
        <v>5.3359067683333326</v>
      </c>
      <c r="I1549" s="11">
        <f>[1]!StoppingPower(Zb,Ab,B1549,Zt2_,ElossModel)/ft2_</f>
        <v>6.3084671999999999</v>
      </c>
      <c r="J1549" s="11">
        <f t="shared" si="245"/>
        <v>5.5790468762499996</v>
      </c>
      <c r="K1549" s="4">
        <f t="shared" si="246"/>
        <v>0.27762548638997298</v>
      </c>
      <c r="L1549" s="4">
        <f t="shared" si="242"/>
        <v>4.7932592162349295E-3</v>
      </c>
      <c r="M1549" s="5">
        <f t="shared" si="247"/>
        <v>980.15286566505029</v>
      </c>
      <c r="N1549" s="5">
        <f t="shared" si="248"/>
        <v>78.281868922070444</v>
      </c>
    </row>
    <row r="1550" spans="1:14" x14ac:dyDescent="0.25">
      <c r="A1550" s="2">
        <f t="shared" si="243"/>
        <v>7740</v>
      </c>
      <c r="B1550" s="6">
        <f t="shared" si="249"/>
        <v>92.664362670175905</v>
      </c>
      <c r="C1550" s="4">
        <f>[1]!Energy2Beta(B1550)</f>
        <v>0.41565697454942568</v>
      </c>
      <c r="D1550" s="4">
        <f t="shared" si="241"/>
        <v>0.12460980440017233</v>
      </c>
      <c r="E1550" s="2">
        <f t="shared" si="250"/>
        <v>5</v>
      </c>
      <c r="F1550" s="9">
        <f t="shared" si="244"/>
        <v>0.62304902200086165</v>
      </c>
      <c r="G1550" s="9">
        <f>CompoundDensity*F1550/10</f>
        <v>4.9761056240142813E-2</v>
      </c>
      <c r="H1550" s="11">
        <f>[1]!StoppingPower(Zb,Ab,B1550,Zt1_,ElossModel)/ft1_</f>
        <v>5.3361069516666664</v>
      </c>
      <c r="I1550" s="11">
        <f>[1]!StoppingPower(Zb,Ab,B1550,Zt2_,ElossModel)/ft2_</f>
        <v>6.30870408</v>
      </c>
      <c r="J1550" s="11">
        <f t="shared" si="245"/>
        <v>5.5792562337499998</v>
      </c>
      <c r="K1550" s="4">
        <f t="shared" si="246"/>
        <v>0.27762968322580112</v>
      </c>
      <c r="L1550" s="4">
        <f t="shared" si="242"/>
        <v>4.7933316754398599E-3</v>
      </c>
      <c r="M1550" s="5">
        <f t="shared" si="247"/>
        <v>980.77591468705111</v>
      </c>
      <c r="N1550" s="5">
        <f t="shared" si="248"/>
        <v>78.331629978310588</v>
      </c>
    </row>
    <row r="1551" spans="1:14" x14ac:dyDescent="0.25">
      <c r="A1551" s="2">
        <f t="shared" si="243"/>
        <v>7745</v>
      </c>
      <c r="B1551" s="6">
        <f t="shared" si="249"/>
        <v>92.659569338500461</v>
      </c>
      <c r="C1551" s="4">
        <f>[1]!Energy2Beta(B1551)</f>
        <v>0.41564765984495727</v>
      </c>
      <c r="D1551" s="4">
        <f t="shared" si="241"/>
        <v>0.12460701194491974</v>
      </c>
      <c r="E1551" s="2">
        <f t="shared" si="250"/>
        <v>5</v>
      </c>
      <c r="F1551" s="9">
        <f t="shared" si="244"/>
        <v>0.62303505972459872</v>
      </c>
      <c r="G1551" s="9">
        <f>CompoundDensity*F1551/10</f>
        <v>4.9759941115024527E-2</v>
      </c>
      <c r="H1551" s="11">
        <f>[1]!StoppingPower(Zb,Ab,B1551,Zt1_,ElossModel)/ft1_</f>
        <v>5.3362971258333332</v>
      </c>
      <c r="I1551" s="11">
        <f>[1]!StoppingPower(Zb,Ab,B1551,Zt2_,ElossModel)/ft2_</f>
        <v>6.3089409600000002</v>
      </c>
      <c r="J1551" s="11">
        <f t="shared" si="245"/>
        <v>5.5794580843750001</v>
      </c>
      <c r="K1551" s="4">
        <f t="shared" si="246"/>
        <v>0.27763350573224754</v>
      </c>
      <c r="L1551" s="4">
        <f t="shared" si="242"/>
        <v>4.7933976717735964E-3</v>
      </c>
      <c r="M1551" s="5">
        <f t="shared" si="247"/>
        <v>981.39894974677566</v>
      </c>
      <c r="N1551" s="5">
        <f t="shared" si="248"/>
        <v>78.381389919425615</v>
      </c>
    </row>
    <row r="1552" spans="1:14" x14ac:dyDescent="0.25">
      <c r="A1552" s="2">
        <f t="shared" si="243"/>
        <v>7750</v>
      </c>
      <c r="B1552" s="6">
        <f t="shared" si="249"/>
        <v>92.654775940828685</v>
      </c>
      <c r="C1552" s="4">
        <f>[1]!Energy2Beta(B1552)</f>
        <v>0.41563834467269406</v>
      </c>
      <c r="D1552" s="4">
        <f t="shared" si="241"/>
        <v>0.12460421934942695</v>
      </c>
      <c r="E1552" s="2">
        <f t="shared" si="250"/>
        <v>5</v>
      </c>
      <c r="F1552" s="9">
        <f t="shared" si="244"/>
        <v>0.62302109674713479</v>
      </c>
      <c r="G1552" s="9">
        <f>CompoundDensity*F1552/10</f>
        <v>4.9758825933903419E-2</v>
      </c>
      <c r="H1552" s="11">
        <f>[1]!StoppingPower(Zb,Ab,B1552,Zt1_,ElossModel)/ft1_</f>
        <v>5.336497309166667</v>
      </c>
      <c r="I1552" s="11">
        <f>[1]!StoppingPower(Zb,Ab,B1552,Zt2_,ElossModel)/ft2_</f>
        <v>6.3091778399999994</v>
      </c>
      <c r="J1552" s="11">
        <f t="shared" si="245"/>
        <v>5.5796674418750003</v>
      </c>
      <c r="K1552" s="4">
        <f t="shared" si="246"/>
        <v>0.27763770100932633</v>
      </c>
      <c r="L1552" s="4">
        <f t="shared" si="242"/>
        <v>4.7934701040664093E-3</v>
      </c>
      <c r="M1552" s="5">
        <f t="shared" si="247"/>
        <v>982.02197084352281</v>
      </c>
      <c r="N1552" s="5">
        <f t="shared" si="248"/>
        <v>78.431148745359522</v>
      </c>
    </row>
    <row r="1553" spans="1:14" x14ac:dyDescent="0.25">
      <c r="A1553" s="2">
        <f t="shared" si="243"/>
        <v>7755</v>
      </c>
      <c r="B1553" s="6">
        <f t="shared" si="249"/>
        <v>92.649982470724623</v>
      </c>
      <c r="C1553" s="4">
        <f>[1]!Energy2Beta(B1553)</f>
        <v>0.41562902902008841</v>
      </c>
      <c r="D1553" s="4">
        <f t="shared" si="241"/>
        <v>0.1246014266099323</v>
      </c>
      <c r="E1553" s="2">
        <f t="shared" si="250"/>
        <v>5</v>
      </c>
      <c r="F1553" s="9">
        <f t="shared" si="244"/>
        <v>0.62300713304966149</v>
      </c>
      <c r="G1553" s="9">
        <f>CompoundDensity*F1553/10</f>
        <v>4.9757710695277312E-2</v>
      </c>
      <c r="H1553" s="11">
        <f>[1]!StoppingPower(Zb,Ab,B1553,Zt1_,ElossModel)/ft1_</f>
        <v>5.3366974924999999</v>
      </c>
      <c r="I1553" s="11">
        <f>[1]!StoppingPower(Zb,Ab,B1553,Zt2_,ElossModel)/ft2_</f>
        <v>6.3094147199999995</v>
      </c>
      <c r="J1553" s="11">
        <f t="shared" si="245"/>
        <v>5.5798767993749996</v>
      </c>
      <c r="K1553" s="4">
        <f t="shared" si="246"/>
        <v>0.27764189549859114</v>
      </c>
      <c r="L1553" s="4">
        <f t="shared" si="242"/>
        <v>4.7935425227574576E-3</v>
      </c>
      <c r="M1553" s="5">
        <f t="shared" si="247"/>
        <v>982.64497797657248</v>
      </c>
      <c r="N1553" s="5">
        <f t="shared" si="248"/>
        <v>78.480906456054797</v>
      </c>
    </row>
    <row r="1554" spans="1:14" x14ac:dyDescent="0.25">
      <c r="A1554" s="2">
        <f t="shared" si="243"/>
        <v>7760</v>
      </c>
      <c r="B1554" s="6">
        <f t="shared" si="249"/>
        <v>92.645188928201861</v>
      </c>
      <c r="C1554" s="4">
        <f>[1]!Energy2Beta(B1554)</f>
        <v>0.41561971288712612</v>
      </c>
      <c r="D1554" s="4">
        <f t="shared" si="241"/>
        <v>0.12459863372643154</v>
      </c>
      <c r="E1554" s="2">
        <f t="shared" si="250"/>
        <v>5</v>
      </c>
      <c r="F1554" s="9">
        <f t="shared" si="244"/>
        <v>0.6229931686321577</v>
      </c>
      <c r="G1554" s="9">
        <f>CompoundDensity*F1554/10</f>
        <v>4.9756595399144538E-2</v>
      </c>
      <c r="H1554" s="11">
        <f>[1]!StoppingPower(Zb,Ab,B1554,Zt1_,ElossModel)/ft1_</f>
        <v>5.3368876666666667</v>
      </c>
      <c r="I1554" s="11">
        <f>[1]!StoppingPower(Zb,Ab,B1554,Zt2_,ElossModel)/ft2_</f>
        <v>6.3096515999999996</v>
      </c>
      <c r="J1554" s="11">
        <f t="shared" si="245"/>
        <v>5.5800786499999999</v>
      </c>
      <c r="K1554" s="4">
        <f t="shared" si="246"/>
        <v>0.27764571568345464</v>
      </c>
      <c r="L1554" s="4">
        <f t="shared" si="242"/>
        <v>4.7936084790086032E-3</v>
      </c>
      <c r="M1554" s="5">
        <f t="shared" si="247"/>
        <v>983.26797114520468</v>
      </c>
      <c r="N1554" s="5">
        <f t="shared" si="248"/>
        <v>78.530663051453942</v>
      </c>
    </row>
    <row r="1555" spans="1:14" x14ac:dyDescent="0.25">
      <c r="A1555" s="2">
        <f t="shared" si="243"/>
        <v>7765</v>
      </c>
      <c r="B1555" s="6">
        <f t="shared" si="249"/>
        <v>92.640395319722856</v>
      </c>
      <c r="C1555" s="4">
        <f>[1]!Energy2Beta(B1555)</f>
        <v>0.4156103962863269</v>
      </c>
      <c r="D1555" s="4">
        <f t="shared" si="241"/>
        <v>0.12459584070267794</v>
      </c>
      <c r="E1555" s="2">
        <f t="shared" si="250"/>
        <v>5</v>
      </c>
      <c r="F1555" s="9">
        <f t="shared" si="244"/>
        <v>0.62297920351338976</v>
      </c>
      <c r="G1555" s="9">
        <f>CompoundDensity*F1555/10</f>
        <v>4.9755480047003899E-2</v>
      </c>
      <c r="H1555" s="11">
        <f>[1]!StoppingPower(Zb,Ab,B1555,Zt1_,ElossModel)/ft1_</f>
        <v>5.3370878500000005</v>
      </c>
      <c r="I1555" s="11">
        <f>[1]!StoppingPower(Zb,Ab,B1555,Zt2_,ElossModel)/ft2_</f>
        <v>6.3098935199999993</v>
      </c>
      <c r="J1555" s="11">
        <f t="shared" si="245"/>
        <v>5.5802892675000004</v>
      </c>
      <c r="K1555" s="4">
        <f t="shared" si="246"/>
        <v>0.27764997130560626</v>
      </c>
      <c r="L1555" s="4">
        <f t="shared" si="242"/>
        <v>4.7936819531710952E-3</v>
      </c>
      <c r="M1555" s="5">
        <f t="shared" si="247"/>
        <v>983.89095034871809</v>
      </c>
      <c r="N1555" s="5">
        <f t="shared" si="248"/>
        <v>78.580418531500939</v>
      </c>
    </row>
    <row r="1556" spans="1:14" x14ac:dyDescent="0.25">
      <c r="A1556" s="2">
        <f t="shared" si="243"/>
        <v>7770</v>
      </c>
      <c r="B1556" s="6">
        <f t="shared" si="249"/>
        <v>92.635601637769682</v>
      </c>
      <c r="C1556" s="4">
        <f>[1]!Energy2Beta(B1556)</f>
        <v>0.41560107920303918</v>
      </c>
      <c r="D1556" s="4">
        <f t="shared" si="241"/>
        <v>0.12459304753427912</v>
      </c>
      <c r="E1556" s="2">
        <f t="shared" si="250"/>
        <v>5</v>
      </c>
      <c r="F1556" s="9">
        <f t="shared" si="244"/>
        <v>0.62296523767139556</v>
      </c>
      <c r="G1556" s="9">
        <f>CompoundDensity*F1556/10</f>
        <v>4.9754364637101353E-2</v>
      </c>
      <c r="H1556" s="11">
        <f>[1]!StoppingPower(Zb,Ab,B1556,Zt1_,ElossModel)/ft1_</f>
        <v>5.3372780241666664</v>
      </c>
      <c r="I1556" s="11">
        <f>[1]!StoppingPower(Zb,Ab,B1556,Zt2_,ElossModel)/ft2_</f>
        <v>6.3101303999999994</v>
      </c>
      <c r="J1556" s="11">
        <f t="shared" si="245"/>
        <v>5.5804911181249999</v>
      </c>
      <c r="K1556" s="4">
        <f t="shared" si="246"/>
        <v>0.27765378994529666</v>
      </c>
      <c r="L1556" s="4">
        <f t="shared" si="242"/>
        <v>4.79374788274452E-3</v>
      </c>
      <c r="M1556" s="5">
        <f t="shared" si="247"/>
        <v>984.51391558638954</v>
      </c>
      <c r="N1556" s="5">
        <f t="shared" si="248"/>
        <v>78.630172896138035</v>
      </c>
    </row>
    <row r="1557" spans="1:14" x14ac:dyDescent="0.25">
      <c r="A1557" s="2">
        <f t="shared" si="243"/>
        <v>7775</v>
      </c>
      <c r="B1557" s="6">
        <f t="shared" si="249"/>
        <v>92.630807889886938</v>
      </c>
      <c r="C1557" s="4">
        <f>[1]!Energy2Beta(B1557)</f>
        <v>0.41559176165188672</v>
      </c>
      <c r="D1557" s="4">
        <f t="shared" si="241"/>
        <v>0.12459025422561912</v>
      </c>
      <c r="E1557" s="2">
        <f t="shared" si="250"/>
        <v>5</v>
      </c>
      <c r="F1557" s="9">
        <f t="shared" si="244"/>
        <v>0.62295127112809556</v>
      </c>
      <c r="G1557" s="9">
        <f>CompoundDensity*F1557/10</f>
        <v>4.9753249171187605E-2</v>
      </c>
      <c r="H1557" s="11">
        <f>[1]!StoppingPower(Zb,Ab,B1557,Zt1_,ElossModel)/ft1_</f>
        <v>5.3374782074999993</v>
      </c>
      <c r="I1557" s="11">
        <f>[1]!StoppingPower(Zb,Ab,B1557,Zt2_,ElossModel)/ft2_</f>
        <v>6.3103672799999995</v>
      </c>
      <c r="J1557" s="11">
        <f t="shared" si="245"/>
        <v>5.5807004756249992</v>
      </c>
      <c r="K1557" s="4">
        <f t="shared" si="246"/>
        <v>0.27765798131353575</v>
      </c>
      <c r="L1557" s="4">
        <f t="shared" si="242"/>
        <v>4.7938202475504383E-3</v>
      </c>
      <c r="M1557" s="5">
        <f t="shared" si="247"/>
        <v>985.13686685751759</v>
      </c>
      <c r="N1557" s="5">
        <f t="shared" si="248"/>
        <v>78.679926145309224</v>
      </c>
    </row>
    <row r="1558" spans="1:14" x14ac:dyDescent="0.25">
      <c r="A1558" s="2">
        <f t="shared" si="243"/>
        <v>7780</v>
      </c>
      <c r="B1558" s="6">
        <f t="shared" si="249"/>
        <v>92.626014069639382</v>
      </c>
      <c r="C1558" s="4">
        <f>[1]!Energy2Beta(B1558)</f>
        <v>0.41558244362032148</v>
      </c>
      <c r="D1558" s="4">
        <f t="shared" si="241"/>
        <v>0.12458746077293618</v>
      </c>
      <c r="E1558" s="2">
        <f t="shared" si="250"/>
        <v>5</v>
      </c>
      <c r="F1558" s="9">
        <f t="shared" si="244"/>
        <v>0.62293730386468094</v>
      </c>
      <c r="G1558" s="9">
        <f>CompoundDensity*F1558/10</f>
        <v>4.9752133647760474E-2</v>
      </c>
      <c r="H1558" s="11">
        <f>[1]!StoppingPower(Zb,Ab,B1558,Zt1_,ElossModel)/ft1_</f>
        <v>5.3376683816666661</v>
      </c>
      <c r="I1558" s="11">
        <f>[1]!StoppingPower(Zb,Ab,B1558,Zt2_,ElossModel)/ft2_</f>
        <v>6.3106041599999996</v>
      </c>
      <c r="J1558" s="11">
        <f t="shared" si="245"/>
        <v>5.5809023262499995</v>
      </c>
      <c r="K1558" s="4">
        <f t="shared" si="246"/>
        <v>0.27766179841068728</v>
      </c>
      <c r="L1558" s="4">
        <f t="shared" si="242"/>
        <v>4.7938861504916233E-3</v>
      </c>
      <c r="M1558" s="5">
        <f t="shared" si="247"/>
        <v>985.75980416138225</v>
      </c>
      <c r="N1558" s="5">
        <f t="shared" si="248"/>
        <v>78.729678278956982</v>
      </c>
    </row>
    <row r="1559" spans="1:14" x14ac:dyDescent="0.25">
      <c r="A1559" s="2">
        <f t="shared" si="243"/>
        <v>7785</v>
      </c>
      <c r="B1559" s="6">
        <f t="shared" si="249"/>
        <v>92.621220183488887</v>
      </c>
      <c r="C1559" s="4">
        <f>[1]!Energy2Beta(B1559)</f>
        <v>0.41557312512086336</v>
      </c>
      <c r="D1559" s="4">
        <f t="shared" si="241"/>
        <v>0.12458466717998362</v>
      </c>
      <c r="E1559" s="2">
        <f t="shared" si="250"/>
        <v>5</v>
      </c>
      <c r="F1559" s="9">
        <f t="shared" si="244"/>
        <v>0.62292333589991811</v>
      </c>
      <c r="G1559" s="9">
        <f>CompoundDensity*F1559/10</f>
        <v>4.9751018068318761E-2</v>
      </c>
      <c r="H1559" s="11">
        <f>[1]!StoppingPower(Zb,Ab,B1559,Zt1_,ElossModel)/ft1_</f>
        <v>5.337868565</v>
      </c>
      <c r="I1559" s="11">
        <f>[1]!StoppingPower(Zb,Ab,B1559,Zt2_,ElossModel)/ft2_</f>
        <v>6.3108410399999997</v>
      </c>
      <c r="J1559" s="11">
        <f t="shared" si="245"/>
        <v>5.5811116837499997</v>
      </c>
      <c r="K1559" s="4">
        <f t="shared" si="246"/>
        <v>0.27766598821955119</v>
      </c>
      <c r="L1559" s="4">
        <f t="shared" si="242"/>
        <v>4.7939584883746186E-3</v>
      </c>
      <c r="M1559" s="5">
        <f t="shared" si="247"/>
        <v>986.38272749728219</v>
      </c>
      <c r="N1559" s="5">
        <f t="shared" si="248"/>
        <v>78.779429297025303</v>
      </c>
    </row>
    <row r="1560" spans="1:14" x14ac:dyDescent="0.25">
      <c r="A1560" s="2">
        <f t="shared" si="243"/>
        <v>7790</v>
      </c>
      <c r="B1560" s="6">
        <f t="shared" si="249"/>
        <v>92.616426225000509</v>
      </c>
      <c r="C1560" s="4">
        <f>[1]!Energy2Beta(B1560)</f>
        <v>0.41556380614096433</v>
      </c>
      <c r="D1560" s="4">
        <f t="shared" si="241"/>
        <v>0.1245818734429997</v>
      </c>
      <c r="E1560" s="2">
        <f t="shared" si="250"/>
        <v>5</v>
      </c>
      <c r="F1560" s="9">
        <f t="shared" si="244"/>
        <v>0.62290936721499857</v>
      </c>
      <c r="G1560" s="9">
        <f>CompoundDensity*F1560/10</f>
        <v>4.9749902431360286E-2</v>
      </c>
      <c r="H1560" s="11">
        <f>[1]!StoppingPower(Zb,Ab,B1560,Zt1_,ElossModel)/ft1_</f>
        <v>5.3380587391666667</v>
      </c>
      <c r="I1560" s="11">
        <f>[1]!StoppingPower(Zb,Ab,B1560,Zt2_,ElossModel)/ft2_</f>
        <v>6.3110779199999998</v>
      </c>
      <c r="J1560" s="11">
        <f t="shared" si="245"/>
        <v>5.581313534375</v>
      </c>
      <c r="K1560" s="4">
        <f t="shared" si="246"/>
        <v>0.27766980377398687</v>
      </c>
      <c r="L1560" s="4">
        <f t="shared" si="242"/>
        <v>4.7940243646805072E-3</v>
      </c>
      <c r="M1560" s="5">
        <f t="shared" si="247"/>
        <v>987.00563686449721</v>
      </c>
      <c r="N1560" s="5">
        <f t="shared" si="248"/>
        <v>78.829179199456661</v>
      </c>
    </row>
    <row r="1561" spans="1:14" x14ac:dyDescent="0.25">
      <c r="A1561" s="2">
        <f t="shared" si="243"/>
        <v>7795</v>
      </c>
      <c r="B1561" s="6">
        <f t="shared" si="249"/>
        <v>92.611632200635825</v>
      </c>
      <c r="C1561" s="4">
        <f>[1]!Energy2Beta(B1561)</f>
        <v>0.41555448669314515</v>
      </c>
      <c r="D1561" s="4">
        <f t="shared" si="241"/>
        <v>0.12457907956573798</v>
      </c>
      <c r="E1561" s="2">
        <f t="shared" si="250"/>
        <v>5</v>
      </c>
      <c r="F1561" s="9">
        <f t="shared" si="244"/>
        <v>0.62289539782868986</v>
      </c>
      <c r="G1561" s="9">
        <f>CompoundDensity*F1561/10</f>
        <v>4.9748786738383968E-2</v>
      </c>
      <c r="H1561" s="11">
        <f>[1]!StoppingPower(Zb,Ab,B1561,Zt1_,ElossModel)/ft1_</f>
        <v>5.3382589225000006</v>
      </c>
      <c r="I1561" s="11">
        <f>[1]!StoppingPower(Zb,Ab,B1561,Zt2_,ElossModel)/ft2_</f>
        <v>6.311314799999999</v>
      </c>
      <c r="J1561" s="11">
        <f t="shared" si="245"/>
        <v>5.5815228918750002</v>
      </c>
      <c r="K1561" s="4">
        <f t="shared" si="246"/>
        <v>0.27767399202329757</v>
      </c>
      <c r="L1561" s="4">
        <f t="shared" si="242"/>
        <v>4.7940966756375072E-3</v>
      </c>
      <c r="M1561" s="5">
        <f t="shared" si="247"/>
        <v>987.62853226232585</v>
      </c>
      <c r="N1561" s="5">
        <f t="shared" si="248"/>
        <v>78.878927986195052</v>
      </c>
    </row>
    <row r="1562" spans="1:14" x14ac:dyDescent="0.25">
      <c r="A1562" s="2">
        <f t="shared" si="243"/>
        <v>7800</v>
      </c>
      <c r="B1562" s="6">
        <f t="shared" si="249"/>
        <v>92.606838103960186</v>
      </c>
      <c r="C1562" s="4">
        <f>[1]!Energy2Beta(B1562)</f>
        <v>0.41554516676485642</v>
      </c>
      <c r="D1562" s="4">
        <f t="shared" si="241"/>
        <v>0.12457628554443631</v>
      </c>
      <c r="E1562" s="2">
        <f t="shared" si="250"/>
        <v>5</v>
      </c>
      <c r="F1562" s="9">
        <f t="shared" si="244"/>
        <v>0.62288142772218158</v>
      </c>
      <c r="G1562" s="9">
        <f>CompoundDensity*F1562/10</f>
        <v>4.9747670987887474E-2</v>
      </c>
      <c r="H1562" s="11">
        <f>[1]!StoppingPower(Zb,Ab,B1562,Zt1_,ElossModel)/ft1_</f>
        <v>5.3384490966666664</v>
      </c>
      <c r="I1562" s="11">
        <f>[1]!StoppingPower(Zb,Ab,B1562,Zt2_,ElossModel)/ft2_</f>
        <v>6.3115516799999991</v>
      </c>
      <c r="J1562" s="11">
        <f t="shared" si="245"/>
        <v>5.5817247425000005</v>
      </c>
      <c r="K1562" s="4">
        <f t="shared" si="246"/>
        <v>0.27767780603484093</v>
      </c>
      <c r="L1562" s="4">
        <f t="shared" si="242"/>
        <v>4.7941625253050532E-3</v>
      </c>
      <c r="M1562" s="5">
        <f t="shared" si="247"/>
        <v>988.25141369004803</v>
      </c>
      <c r="N1562" s="5">
        <f t="shared" si="248"/>
        <v>78.928675657182936</v>
      </c>
    </row>
    <row r="1563" spans="1:14" x14ac:dyDescent="0.25">
      <c r="A1563" s="2">
        <f t="shared" si="243"/>
        <v>7805</v>
      </c>
      <c r="B1563" s="6">
        <f t="shared" si="249"/>
        <v>92.602043941434886</v>
      </c>
      <c r="C1563" s="4">
        <f>[1]!Energy2Beta(B1563)</f>
        <v>0.41553584636861984</v>
      </c>
      <c r="D1563" s="4">
        <f t="shared" si="241"/>
        <v>0.12457349138284854</v>
      </c>
      <c r="E1563" s="2">
        <f t="shared" si="250"/>
        <v>5</v>
      </c>
      <c r="F1563" s="9">
        <f t="shared" si="244"/>
        <v>0.62286745691424272</v>
      </c>
      <c r="G1563" s="9">
        <f>CompoundDensity*F1563/10</f>
        <v>4.974655518136982E-2</v>
      </c>
      <c r="H1563" s="11">
        <f>[1]!StoppingPower(Zb,Ab,B1563,Zt1_,ElossModel)/ft1_</f>
        <v>5.3386492799999994</v>
      </c>
      <c r="I1563" s="11">
        <f>[1]!StoppingPower(Zb,Ab,B1563,Zt2_,ElossModel)/ft2_</f>
        <v>6.3117885599999992</v>
      </c>
      <c r="J1563" s="11">
        <f t="shared" si="245"/>
        <v>5.5819340999999998</v>
      </c>
      <c r="K1563" s="4">
        <f t="shared" si="246"/>
        <v>0.27768199272441985</v>
      </c>
      <c r="L1563" s="4">
        <f t="shared" si="242"/>
        <v>4.7942348093329736E-3</v>
      </c>
      <c r="M1563" s="5">
        <f t="shared" si="247"/>
        <v>988.87428114696229</v>
      </c>
      <c r="N1563" s="5">
        <f t="shared" si="248"/>
        <v>78.978422212364308</v>
      </c>
    </row>
    <row r="1564" spans="1:14" x14ac:dyDescent="0.25">
      <c r="A1564" s="2">
        <f t="shared" si="243"/>
        <v>7810</v>
      </c>
      <c r="B1564" s="6">
        <f t="shared" si="249"/>
        <v>92.597249706625547</v>
      </c>
      <c r="C1564" s="4">
        <f>[1]!Energy2Beta(B1564)</f>
        <v>0.4155265254918859</v>
      </c>
      <c r="D1564" s="4">
        <f t="shared" si="241"/>
        <v>0.12457069707721248</v>
      </c>
      <c r="E1564" s="2">
        <f t="shared" si="250"/>
        <v>5</v>
      </c>
      <c r="F1564" s="9">
        <f t="shared" si="244"/>
        <v>0.62285348538606244</v>
      </c>
      <c r="G1564" s="9">
        <f>CompoundDensity*F1564/10</f>
        <v>4.9745439317328652E-2</v>
      </c>
      <c r="H1564" s="11">
        <f>[1]!StoppingPower(Zb,Ab,B1564,Zt1_,ElossModel)/ft1_</f>
        <v>5.3388394541666662</v>
      </c>
      <c r="I1564" s="11">
        <f>[1]!StoppingPower(Zb,Ab,B1564,Zt2_,ElossModel)/ft2_</f>
        <v>6.3120304799999998</v>
      </c>
      <c r="J1564" s="11">
        <f t="shared" si="245"/>
        <v>5.5821372106249996</v>
      </c>
      <c r="K1564" s="4">
        <f t="shared" si="246"/>
        <v>0.27768586787214816</v>
      </c>
      <c r="L1564" s="4">
        <f t="shared" si="242"/>
        <v>4.7943017145289073E-3</v>
      </c>
      <c r="M1564" s="5">
        <f t="shared" si="247"/>
        <v>989.49713463234832</v>
      </c>
      <c r="N1564" s="5">
        <f t="shared" si="248"/>
        <v>79.028167651681642</v>
      </c>
    </row>
    <row r="1565" spans="1:14" x14ac:dyDescent="0.25">
      <c r="A1565" s="2">
        <f t="shared" si="243"/>
        <v>7815</v>
      </c>
      <c r="B1565" s="6">
        <f t="shared" si="249"/>
        <v>92.592455404911021</v>
      </c>
      <c r="C1565" s="4">
        <f>[1]!Energy2Beta(B1565)</f>
        <v>0.41551720414507193</v>
      </c>
      <c r="D1565" s="4">
        <f t="shared" si="241"/>
        <v>0.12456790263065111</v>
      </c>
      <c r="E1565" s="2">
        <f t="shared" si="250"/>
        <v>5</v>
      </c>
      <c r="F1565" s="9">
        <f t="shared" si="244"/>
        <v>0.62283951315325559</v>
      </c>
      <c r="G1565" s="9">
        <f>CompoundDensity*F1565/10</f>
        <v>4.9744323397011063E-2</v>
      </c>
      <c r="H1565" s="11">
        <f>[1]!StoppingPower(Zb,Ab,B1565,Zt1_,ElossModel)/ft1_</f>
        <v>5.3390396375</v>
      </c>
      <c r="I1565" s="11">
        <f>[1]!StoppingPower(Zb,Ab,B1565,Zt2_,ElossModel)/ft2_</f>
        <v>6.3122673599999999</v>
      </c>
      <c r="J1565" s="11">
        <f t="shared" si="245"/>
        <v>5.5823465681249997</v>
      </c>
      <c r="K1565" s="4">
        <f t="shared" si="246"/>
        <v>0.27769005299900484</v>
      </c>
      <c r="L1565" s="4">
        <f t="shared" si="242"/>
        <v>4.7943739715761175E-3</v>
      </c>
      <c r="M1565" s="5">
        <f t="shared" si="247"/>
        <v>990.1199741455016</v>
      </c>
      <c r="N1565" s="5">
        <f t="shared" si="248"/>
        <v>79.077911975078649</v>
      </c>
    </row>
    <row r="1566" spans="1:14" x14ac:dyDescent="0.25">
      <c r="A1566" s="2">
        <f t="shared" si="243"/>
        <v>7820</v>
      </c>
      <c r="B1566" s="6">
        <f t="shared" si="249"/>
        <v>92.587661030939444</v>
      </c>
      <c r="C1566" s="4">
        <f>[1]!Energy2Beta(B1566)</f>
        <v>0.41550788231773222</v>
      </c>
      <c r="D1566" s="4">
        <f t="shared" si="241"/>
        <v>0.12456510804003294</v>
      </c>
      <c r="E1566" s="2">
        <f t="shared" si="250"/>
        <v>5</v>
      </c>
      <c r="F1566" s="9">
        <f t="shared" si="244"/>
        <v>0.62282554020016467</v>
      </c>
      <c r="G1566" s="9">
        <f>CompoundDensity*F1566/10</f>
        <v>4.9743207419166553E-2</v>
      </c>
      <c r="H1566" s="11">
        <f>[1]!StoppingPower(Zb,Ab,B1566,Zt1_,ElossModel)/ft1_</f>
        <v>5.3392398208333329</v>
      </c>
      <c r="I1566" s="11">
        <f>[1]!StoppingPower(Zb,Ab,B1566,Zt2_,ElossModel)/ft2_</f>
        <v>6.31250424</v>
      </c>
      <c r="J1566" s="11">
        <f t="shared" si="245"/>
        <v>5.582555925624999</v>
      </c>
      <c r="K1566" s="4">
        <f t="shared" si="246"/>
        <v>0.27769423733746168</v>
      </c>
      <c r="L1566" s="4">
        <f t="shared" si="242"/>
        <v>4.7944462150114478E-3</v>
      </c>
      <c r="M1566" s="5">
        <f t="shared" si="247"/>
        <v>990.74279968570181</v>
      </c>
      <c r="N1566" s="5">
        <f t="shared" si="248"/>
        <v>79.127655182497818</v>
      </c>
    </row>
    <row r="1567" spans="1:14" x14ac:dyDescent="0.25">
      <c r="A1567" s="2">
        <f t="shared" si="243"/>
        <v>7825</v>
      </c>
      <c r="B1567" s="6">
        <f t="shared" si="249"/>
        <v>92.582866584724428</v>
      </c>
      <c r="C1567" s="4">
        <f>[1]!Energy2Beta(B1567)</f>
        <v>0.41549856000985341</v>
      </c>
      <c r="D1567" s="4">
        <f t="shared" si="241"/>
        <v>0.12456231330535396</v>
      </c>
      <c r="E1567" s="2">
        <f t="shared" si="250"/>
        <v>5</v>
      </c>
      <c r="F1567" s="9">
        <f t="shared" si="244"/>
        <v>0.62281156652676983</v>
      </c>
      <c r="G1567" s="9">
        <f>CompoundDensity*F1567/10</f>
        <v>4.9742091383793527E-2</v>
      </c>
      <c r="H1567" s="11">
        <f>[1]!StoppingPower(Zb,Ab,B1567,Zt1_,ElossModel)/ft1_</f>
        <v>5.3394299949999997</v>
      </c>
      <c r="I1567" s="11">
        <f>[1]!StoppingPower(Zb,Ab,B1567,Zt2_,ElossModel)/ft2_</f>
        <v>6.3127411200000001</v>
      </c>
      <c r="J1567" s="11">
        <f t="shared" si="245"/>
        <v>5.5827577762500002</v>
      </c>
      <c r="K1567" s="4">
        <f t="shared" si="246"/>
        <v>0.27769804747981147</v>
      </c>
      <c r="L1567" s="4">
        <f t="shared" si="242"/>
        <v>4.7945119978765978E-3</v>
      </c>
      <c r="M1567" s="5">
        <f t="shared" si="247"/>
        <v>991.36561125222863</v>
      </c>
      <c r="N1567" s="5">
        <f t="shared" si="248"/>
        <v>79.17739727388161</v>
      </c>
    </row>
    <row r="1568" spans="1:14" x14ac:dyDescent="0.25">
      <c r="A1568" s="2">
        <f t="shared" si="243"/>
        <v>7830</v>
      </c>
      <c r="B1568" s="6">
        <f t="shared" si="249"/>
        <v>92.578072072726556</v>
      </c>
      <c r="C1568" s="4">
        <f>[1]!Energy2Beta(B1568)</f>
        <v>0.41548923723395625</v>
      </c>
      <c r="D1568" s="4">
        <f t="shared" si="241"/>
        <v>0.12455951843036775</v>
      </c>
      <c r="E1568" s="2">
        <f t="shared" si="250"/>
        <v>5</v>
      </c>
      <c r="F1568" s="9">
        <f t="shared" si="244"/>
        <v>0.62279759215183872</v>
      </c>
      <c r="G1568" s="9">
        <f>CompoundDensity*F1568/10</f>
        <v>4.9740975292390903E-2</v>
      </c>
      <c r="H1568" s="11">
        <f>[1]!StoppingPower(Zb,Ab,B1568,Zt1_,ElossModel)/ft1_</f>
        <v>5.3396301783333335</v>
      </c>
      <c r="I1568" s="11">
        <f>[1]!StoppingPower(Zb,Ab,B1568,Zt2_,ElossModel)/ft2_</f>
        <v>6.3129780000000002</v>
      </c>
      <c r="J1568" s="11">
        <f t="shared" si="245"/>
        <v>5.5829671337500004</v>
      </c>
      <c r="K1568" s="4">
        <f t="shared" si="246"/>
        <v>0.27770223025808921</v>
      </c>
      <c r="L1568" s="4">
        <f t="shared" si="242"/>
        <v>4.7945842143751255E-3</v>
      </c>
      <c r="M1568" s="5">
        <f t="shared" si="247"/>
        <v>991.9884088443805</v>
      </c>
      <c r="N1568" s="5">
        <f t="shared" si="248"/>
        <v>79.227138249174004</v>
      </c>
    </row>
    <row r="1569" spans="1:14" x14ac:dyDescent="0.25">
      <c r="A1569" s="2">
        <f t="shared" si="243"/>
        <v>7835</v>
      </c>
      <c r="B1569" s="6">
        <f t="shared" si="249"/>
        <v>92.573277488512176</v>
      </c>
      <c r="C1569" s="4">
        <f>[1]!Energy2Beta(B1569)</f>
        <v>0.41547991397749129</v>
      </c>
      <c r="D1569" s="4">
        <f t="shared" si="241"/>
        <v>0.12455672341131212</v>
      </c>
      <c r="E1569" s="2">
        <f t="shared" si="250"/>
        <v>5</v>
      </c>
      <c r="F1569" s="9">
        <f t="shared" si="244"/>
        <v>0.6227836170565606</v>
      </c>
      <c r="G1569" s="9">
        <f>CompoundDensity*F1569/10</f>
        <v>4.9739859143456328E-2</v>
      </c>
      <c r="H1569" s="11">
        <f>[1]!StoppingPower(Zb,Ab,B1569,Zt1_,ElossModel)/ft1_</f>
        <v>5.3398203524999994</v>
      </c>
      <c r="I1569" s="11">
        <f>[1]!StoppingPower(Zb,Ab,B1569,Zt2_,ElossModel)/ft2_</f>
        <v>6.3132148800000003</v>
      </c>
      <c r="J1569" s="11">
        <f t="shared" si="245"/>
        <v>5.5831689843749999</v>
      </c>
      <c r="K1569" s="4">
        <f t="shared" si="246"/>
        <v>0.27770603885692663</v>
      </c>
      <c r="L1569" s="4">
        <f t="shared" si="242"/>
        <v>4.794649970591227E-3</v>
      </c>
      <c r="M1569" s="5">
        <f t="shared" si="247"/>
        <v>992.6111924614371</v>
      </c>
      <c r="N1569" s="5">
        <f t="shared" si="248"/>
        <v>79.276878108317462</v>
      </c>
    </row>
    <row r="1570" spans="1:14" x14ac:dyDescent="0.25">
      <c r="A1570" s="2">
        <f t="shared" si="243"/>
        <v>7840</v>
      </c>
      <c r="B1570" s="6">
        <f t="shared" si="249"/>
        <v>92.568482838541584</v>
      </c>
      <c r="C1570" s="4">
        <f>[1]!Energy2Beta(B1570)</f>
        <v>0.41547059025298066</v>
      </c>
      <c r="D1570" s="4">
        <f t="shared" si="241"/>
        <v>0.12455392825194107</v>
      </c>
      <c r="E1570" s="2">
        <f t="shared" si="250"/>
        <v>5</v>
      </c>
      <c r="F1570" s="9">
        <f t="shared" si="244"/>
        <v>0.62276964125970535</v>
      </c>
      <c r="G1570" s="9">
        <f>CompoundDensity*F1570/10</f>
        <v>4.9738742938488886E-2</v>
      </c>
      <c r="H1570" s="11">
        <f>[1]!StoppingPower(Zb,Ab,B1570,Zt1_,ElossModel)/ft1_</f>
        <v>5.3400205358333332</v>
      </c>
      <c r="I1570" s="11">
        <f>[1]!StoppingPower(Zb,Ab,B1570,Zt2_,ElossModel)/ft2_</f>
        <v>6.3134517600000004</v>
      </c>
      <c r="J1570" s="11">
        <f t="shared" si="245"/>
        <v>5.583378341875</v>
      </c>
      <c r="K1570" s="4">
        <f t="shared" si="246"/>
        <v>0.27771022007484697</v>
      </c>
      <c r="L1570" s="4">
        <f t="shared" si="242"/>
        <v>4.7947221601498747E-3</v>
      </c>
      <c r="M1570" s="5">
        <f t="shared" si="247"/>
        <v>993.23396210269675</v>
      </c>
      <c r="N1570" s="5">
        <f t="shared" si="248"/>
        <v>79.326616851255949</v>
      </c>
    </row>
    <row r="1571" spans="1:14" x14ac:dyDescent="0.25">
      <c r="A1571" s="2">
        <f t="shared" si="243"/>
        <v>7845</v>
      </c>
      <c r="B1571" s="6">
        <f t="shared" si="249"/>
        <v>92.563688116381428</v>
      </c>
      <c r="C1571" s="4">
        <f>[1]!Energy2Beta(B1571)</f>
        <v>0.41546126604787365</v>
      </c>
      <c r="D1571" s="4">
        <f t="shared" si="241"/>
        <v>0.12455113294849204</v>
      </c>
      <c r="E1571" s="2">
        <f t="shared" si="250"/>
        <v>5</v>
      </c>
      <c r="F1571" s="9">
        <f t="shared" si="244"/>
        <v>0.62275566474246025</v>
      </c>
      <c r="G1571" s="9">
        <f>CompoundDensity*F1571/10</f>
        <v>4.9737626675986073E-2</v>
      </c>
      <c r="H1571" s="11">
        <f>[1]!StoppingPower(Zb,Ab,B1571,Zt1_,ElossModel)/ft1_</f>
        <v>5.34021071</v>
      </c>
      <c r="I1571" s="11">
        <f>[1]!StoppingPower(Zb,Ab,B1571,Zt2_,ElossModel)/ft2_</f>
        <v>6.3136936800000001</v>
      </c>
      <c r="J1571" s="11">
        <f t="shared" si="245"/>
        <v>5.5835814524999998</v>
      </c>
      <c r="K1571" s="4">
        <f t="shared" si="246"/>
        <v>0.27771408979940504</v>
      </c>
      <c r="L1571" s="4">
        <f t="shared" si="242"/>
        <v>4.794788971713696E-3</v>
      </c>
      <c r="M1571" s="5">
        <f t="shared" si="247"/>
        <v>993.85671776743925</v>
      </c>
      <c r="N1571" s="5">
        <f t="shared" si="248"/>
        <v>79.37635447793194</v>
      </c>
    </row>
    <row r="1572" spans="1:14" x14ac:dyDescent="0.25">
      <c r="A1572" s="2">
        <f t="shared" si="243"/>
        <v>7850</v>
      </c>
      <c r="B1572" s="6">
        <f t="shared" si="249"/>
        <v>92.55889332740972</v>
      </c>
      <c r="C1572" s="4">
        <f>[1]!Energy2Beta(B1572)</f>
        <v>0.41545194137258951</v>
      </c>
      <c r="D1572" s="4">
        <f t="shared" si="241"/>
        <v>0.12454833750408861</v>
      </c>
      <c r="E1572" s="2">
        <f t="shared" si="250"/>
        <v>5</v>
      </c>
      <c r="F1572" s="9">
        <f t="shared" si="244"/>
        <v>0.62274168752044301</v>
      </c>
      <c r="G1572" s="9">
        <f>CompoundDensity*F1572/10</f>
        <v>4.9736510357195222E-2</v>
      </c>
      <c r="H1572" s="11">
        <f>[1]!StoppingPower(Zb,Ab,B1572,Zt1_,ElossModel)/ft1_</f>
        <v>5.340410893333333</v>
      </c>
      <c r="I1572" s="11">
        <f>[1]!StoppingPower(Zb,Ab,B1572,Zt2_,ElossModel)/ft2_</f>
        <v>6.3139305600000002</v>
      </c>
      <c r="J1572" s="11">
        <f t="shared" si="245"/>
        <v>5.5837908099999991</v>
      </c>
      <c r="K1572" s="4">
        <f t="shared" si="246"/>
        <v>0.27771826945397643</v>
      </c>
      <c r="L1572" s="4">
        <f t="shared" si="242"/>
        <v>4.7948611342808123E-3</v>
      </c>
      <c r="M1572" s="5">
        <f t="shared" si="247"/>
        <v>994.47945945495974</v>
      </c>
      <c r="N1572" s="5">
        <f t="shared" si="248"/>
        <v>79.426090988289133</v>
      </c>
    </row>
    <row r="1573" spans="1:14" x14ac:dyDescent="0.25">
      <c r="A1573" s="2">
        <f t="shared" si="243"/>
        <v>7855</v>
      </c>
      <c r="B1573" s="6">
        <f t="shared" si="249"/>
        <v>92.554098466275434</v>
      </c>
      <c r="C1573" s="4">
        <f>[1]!Energy2Beta(B1573)</f>
        <v>0.41544261621668088</v>
      </c>
      <c r="D1573" s="4">
        <f t="shared" si="241"/>
        <v>0.12454554191559876</v>
      </c>
      <c r="E1573" s="2">
        <f t="shared" si="250"/>
        <v>5</v>
      </c>
      <c r="F1573" s="9">
        <f t="shared" si="244"/>
        <v>0.62272770957799384</v>
      </c>
      <c r="G1573" s="9">
        <f>CompoundDensity*F1573/10</f>
        <v>4.9735393980865635E-2</v>
      </c>
      <c r="H1573" s="11">
        <f>[1]!StoppingPower(Zb,Ab,B1573,Zt1_,ElossModel)/ft1_</f>
        <v>5.3406110766666668</v>
      </c>
      <c r="I1573" s="11">
        <f>[1]!StoppingPower(Zb,Ab,B1573,Zt2_,ElossModel)/ft2_</f>
        <v>6.3141674399999994</v>
      </c>
      <c r="J1573" s="11">
        <f t="shared" si="245"/>
        <v>5.5840001674999993</v>
      </c>
      <c r="K1573" s="4">
        <f t="shared" si="246"/>
        <v>0.27772244831983217</v>
      </c>
      <c r="L1573" s="4">
        <f t="shared" si="242"/>
        <v>4.7949332832305973E-3</v>
      </c>
      <c r="M1573" s="5">
        <f t="shared" si="247"/>
        <v>995.10218716453778</v>
      </c>
      <c r="N1573" s="5">
        <f t="shared" si="248"/>
        <v>79.47582638227</v>
      </c>
    </row>
    <row r="1574" spans="1:14" x14ac:dyDescent="0.25">
      <c r="A1574" s="2">
        <f t="shared" si="243"/>
        <v>7860</v>
      </c>
      <c r="B1574" s="6">
        <f t="shared" si="249"/>
        <v>92.549303532992198</v>
      </c>
      <c r="C1574" s="4">
        <f>[1]!Energy2Beta(B1574)</f>
        <v>0.41543329058013373</v>
      </c>
      <c r="D1574" s="4">
        <f t="shared" si="241"/>
        <v>0.12454274618301829</v>
      </c>
      <c r="E1574" s="2">
        <f t="shared" si="250"/>
        <v>5</v>
      </c>
      <c r="F1574" s="9">
        <f t="shared" si="244"/>
        <v>0.62271373091509141</v>
      </c>
      <c r="G1574" s="9">
        <f>CompoundDensity*F1574/10</f>
        <v>4.9734277546995602E-2</v>
      </c>
      <c r="H1574" s="11">
        <f>[1]!StoppingPower(Zb,Ab,B1574,Zt1_,ElossModel)/ft1_</f>
        <v>5.3408012508333336</v>
      </c>
      <c r="I1574" s="11">
        <f>[1]!StoppingPower(Zb,Ab,B1574,Zt2_,ElossModel)/ft2_</f>
        <v>6.3144043199999995</v>
      </c>
      <c r="J1574" s="11">
        <f t="shared" si="245"/>
        <v>5.5842020181249996</v>
      </c>
      <c r="K1574" s="4">
        <f t="shared" si="246"/>
        <v>0.2777262530479217</v>
      </c>
      <c r="L1574" s="4">
        <f t="shared" si="242"/>
        <v>4.7949989726174666E-3</v>
      </c>
      <c r="M1574" s="5">
        <f t="shared" si="247"/>
        <v>995.72490089545283</v>
      </c>
      <c r="N1574" s="5">
        <f t="shared" si="248"/>
        <v>79.525560659816989</v>
      </c>
    </row>
    <row r="1575" spans="1:14" x14ac:dyDescent="0.25">
      <c r="A1575" s="2">
        <f t="shared" si="243"/>
        <v>7865</v>
      </c>
      <c r="B1575" s="6">
        <f t="shared" si="249"/>
        <v>92.544508534019585</v>
      </c>
      <c r="C1575" s="4">
        <f>[1]!Energy2Beta(B1575)</f>
        <v>0.41542396447547147</v>
      </c>
      <c r="D1575" s="4">
        <f t="shared" si="241"/>
        <v>0.12453995031010159</v>
      </c>
      <c r="E1575" s="2">
        <f t="shared" si="250"/>
        <v>5</v>
      </c>
      <c r="F1575" s="9">
        <f t="shared" si="244"/>
        <v>0.62269975155050794</v>
      </c>
      <c r="G1575" s="9">
        <f>CompoundDensity*F1575/10</f>
        <v>4.9733161057084418E-2</v>
      </c>
      <c r="H1575" s="11">
        <f>[1]!StoppingPower(Zb,Ab,B1575,Zt1_,ElossModel)/ft1_</f>
        <v>5.3410014341666665</v>
      </c>
      <c r="I1575" s="11">
        <f>[1]!StoppingPower(Zb,Ab,B1575,Zt2_,ElossModel)/ft2_</f>
        <v>6.3146411999999996</v>
      </c>
      <c r="J1575" s="11">
        <f t="shared" si="245"/>
        <v>5.5844113756249998</v>
      </c>
      <c r="K1575" s="4">
        <f t="shared" si="246"/>
        <v>0.27773043035297246</v>
      </c>
      <c r="L1575" s="4">
        <f t="shared" si="242"/>
        <v>4.7950710946196434E-3</v>
      </c>
      <c r="M1575" s="5">
        <f t="shared" si="247"/>
        <v>996.34760064700333</v>
      </c>
      <c r="N1575" s="5">
        <f t="shared" si="248"/>
        <v>79.57529382087408</v>
      </c>
    </row>
    <row r="1576" spans="1:14" x14ac:dyDescent="0.25">
      <c r="A1576" s="2">
        <f t="shared" si="243"/>
        <v>7870</v>
      </c>
      <c r="B1576" s="6">
        <f t="shared" si="249"/>
        <v>92.539713462924965</v>
      </c>
      <c r="C1576" s="4">
        <f>[1]!Energy2Beta(B1576)</f>
        <v>0.41541463789014244</v>
      </c>
      <c r="D1576" s="4">
        <f t="shared" si="241"/>
        <v>0.1245371542930858</v>
      </c>
      <c r="E1576" s="2">
        <f t="shared" si="250"/>
        <v>5</v>
      </c>
      <c r="F1576" s="9">
        <f t="shared" si="244"/>
        <v>0.62268577146542903</v>
      </c>
      <c r="G1576" s="9">
        <f>CompoundDensity*F1576/10</f>
        <v>4.9732044509629418E-2</v>
      </c>
      <c r="H1576" s="11">
        <f>[1]!StoppingPower(Zb,Ab,B1576,Zt1_,ElossModel)/ft1_</f>
        <v>5.3411916083333324</v>
      </c>
      <c r="I1576" s="11">
        <f>[1]!StoppingPower(Zb,Ab,B1576,Zt2_,ElossModel)/ft2_</f>
        <v>6.3148780799999997</v>
      </c>
      <c r="J1576" s="11">
        <f t="shared" si="245"/>
        <v>5.5846132262499992</v>
      </c>
      <c r="K1576" s="4">
        <f t="shared" si="246"/>
        <v>0.27773423353693011</v>
      </c>
      <c r="L1576" s="4">
        <f t="shared" si="242"/>
        <v>4.7951367573467688E-3</v>
      </c>
      <c r="M1576" s="5">
        <f t="shared" si="247"/>
        <v>996.97028641846873</v>
      </c>
      <c r="N1576" s="5">
        <f t="shared" si="248"/>
        <v>79.625025865383705</v>
      </c>
    </row>
    <row r="1577" spans="1:14" x14ac:dyDescent="0.25">
      <c r="A1577" s="2">
        <f t="shared" si="243"/>
        <v>7875</v>
      </c>
      <c r="B1577" s="6">
        <f t="shared" si="249"/>
        <v>92.534918326167613</v>
      </c>
      <c r="C1577" s="4">
        <f>[1]!Energy2Beta(B1577)</f>
        <v>0.41540531083666982</v>
      </c>
      <c r="D1577" s="4">
        <f t="shared" si="241"/>
        <v>0.12453435813572525</v>
      </c>
      <c r="E1577" s="2">
        <f t="shared" si="250"/>
        <v>5</v>
      </c>
      <c r="F1577" s="9">
        <f t="shared" si="244"/>
        <v>0.62267179067862621</v>
      </c>
      <c r="G1577" s="9">
        <f>CompoundDensity*F1577/10</f>
        <v>4.9730927906129839E-2</v>
      </c>
      <c r="H1577" s="11">
        <f>[1]!StoppingPower(Zb,Ab,B1577,Zt1_,ElossModel)/ft1_</f>
        <v>5.3413917916666662</v>
      </c>
      <c r="I1577" s="11">
        <f>[1]!StoppingPower(Zb,Ab,B1577,Zt2_,ElossModel)/ft2_</f>
        <v>6.3151199999999994</v>
      </c>
      <c r="J1577" s="11">
        <f t="shared" si="245"/>
        <v>5.5848238437499997</v>
      </c>
      <c r="K1577" s="4">
        <f t="shared" si="246"/>
        <v>0.27773847194196616</v>
      </c>
      <c r="L1577" s="4">
        <f t="shared" si="242"/>
        <v>4.7952099342523386E-3</v>
      </c>
      <c r="M1577" s="5">
        <f t="shared" si="247"/>
        <v>997.59295820914735</v>
      </c>
      <c r="N1577" s="5">
        <f t="shared" si="248"/>
        <v>79.674756793289831</v>
      </c>
    </row>
    <row r="1578" spans="1:14" x14ac:dyDescent="0.25">
      <c r="A1578" s="2">
        <f t="shared" si="243"/>
        <v>7880</v>
      </c>
      <c r="B1578" s="6">
        <f t="shared" si="249"/>
        <v>92.530123116233355</v>
      </c>
      <c r="C1578" s="4">
        <f>[1]!Energy2Beta(B1578)</f>
        <v>0.41539598330039862</v>
      </c>
      <c r="D1578" s="4">
        <f t="shared" si="241"/>
        <v>0.1245315618336265</v>
      </c>
      <c r="E1578" s="2">
        <f t="shared" si="250"/>
        <v>5</v>
      </c>
      <c r="F1578" s="9">
        <f t="shared" si="244"/>
        <v>0.62265780916813251</v>
      </c>
      <c r="G1578" s="9">
        <f>CompoundDensity*F1578/10</f>
        <v>4.9729811244831237E-2</v>
      </c>
      <c r="H1578" s="11">
        <f>[1]!StoppingPower(Zb,Ab,B1578,Zt1_,ElossModel)/ft1_</f>
        <v>5.341581965833333</v>
      </c>
      <c r="I1578" s="11">
        <f>[1]!StoppingPower(Zb,Ab,B1578,Zt2_,ElossModel)/ft2_</f>
        <v>6.3153568799999995</v>
      </c>
      <c r="J1578" s="11">
        <f t="shared" si="245"/>
        <v>5.5850256943749992</v>
      </c>
      <c r="K1578" s="4">
        <f t="shared" si="246"/>
        <v>0.27774227357880121</v>
      </c>
      <c r="L1578" s="4">
        <f t="shared" si="242"/>
        <v>4.7952755702680852E-3</v>
      </c>
      <c r="M1578" s="5">
        <f t="shared" si="247"/>
        <v>998.21561601831547</v>
      </c>
      <c r="N1578" s="5">
        <f t="shared" si="248"/>
        <v>79.724486604534661</v>
      </c>
    </row>
    <row r="1579" spans="1:14" x14ac:dyDescent="0.25">
      <c r="A1579" s="2">
        <f t="shared" si="243"/>
        <v>7885</v>
      </c>
      <c r="B1579" s="6">
        <f t="shared" si="249"/>
        <v>92.525327840663081</v>
      </c>
      <c r="C1579" s="4">
        <f>[1]!Energy2Beta(B1579)</f>
        <v>0.41538665529595598</v>
      </c>
      <c r="D1579" s="4">
        <f t="shared" si="241"/>
        <v>0.12452876539117465</v>
      </c>
      <c r="E1579" s="2">
        <f t="shared" si="250"/>
        <v>5</v>
      </c>
      <c r="F1579" s="9">
        <f t="shared" si="244"/>
        <v>0.62264382695587328</v>
      </c>
      <c r="G1579" s="9">
        <f>CompoundDensity*F1579/10</f>
        <v>4.9728694527484726E-2</v>
      </c>
      <c r="H1579" s="11">
        <f>[1]!StoppingPower(Zb,Ab,B1579,Zt1_,ElossModel)/ft1_</f>
        <v>5.3417821491666668</v>
      </c>
      <c r="I1579" s="11">
        <f>[1]!StoppingPower(Zb,Ab,B1579,Zt2_,ElossModel)/ft2_</f>
        <v>6.3155937599999996</v>
      </c>
      <c r="J1579" s="11">
        <f t="shared" si="245"/>
        <v>5.5852350518749994</v>
      </c>
      <c r="K1579" s="4">
        <f t="shared" si="246"/>
        <v>0.27774644775889218</v>
      </c>
      <c r="L1579" s="4">
        <f t="shared" si="242"/>
        <v>4.7953476383172091E-3</v>
      </c>
      <c r="M1579" s="5">
        <f t="shared" si="247"/>
        <v>998.8382598452713</v>
      </c>
      <c r="N1579" s="5">
        <f t="shared" si="248"/>
        <v>79.774215299062149</v>
      </c>
    </row>
    <row r="1580" spans="1:14" x14ac:dyDescent="0.25">
      <c r="A1580" s="2">
        <f t="shared" si="243"/>
        <v>7890</v>
      </c>
      <c r="B1580" s="6">
        <f t="shared" si="249"/>
        <v>92.52053249302476</v>
      </c>
      <c r="C1580" s="4">
        <f>[1]!Energy2Beta(B1580)</f>
        <v>0.41537732681079059</v>
      </c>
      <c r="D1580" s="4">
        <f t="shared" si="241"/>
        <v>0.12452596880460691</v>
      </c>
      <c r="E1580" s="2">
        <f t="shared" si="250"/>
        <v>5</v>
      </c>
      <c r="F1580" s="9">
        <f t="shared" si="244"/>
        <v>0.62262984402303456</v>
      </c>
      <c r="G1580" s="9">
        <f>CompoundDensity*F1580/10</f>
        <v>4.9727577752587696E-2</v>
      </c>
      <c r="H1580" s="11">
        <f>[1]!StoppingPower(Zb,Ab,B1580,Zt1_,ElossModel)/ft1_</f>
        <v>5.3419823324999998</v>
      </c>
      <c r="I1580" s="11">
        <f>[1]!StoppingPower(Zb,Ab,B1580,Zt2_,ElossModel)/ft2_</f>
        <v>6.3158306399999997</v>
      </c>
      <c r="J1580" s="11">
        <f t="shared" si="245"/>
        <v>5.5854444093750004</v>
      </c>
      <c r="K1580" s="4">
        <f t="shared" si="246"/>
        <v>0.27775062114995158</v>
      </c>
      <c r="L1580" s="4">
        <f t="shared" si="242"/>
        <v>4.7954196927435461E-3</v>
      </c>
      <c r="M1580" s="5">
        <f t="shared" si="247"/>
        <v>999.46088968929428</v>
      </c>
      <c r="N1580" s="5">
        <f t="shared" si="248"/>
        <v>79.823942876814741</v>
      </c>
    </row>
    <row r="1581" spans="1:14" x14ac:dyDescent="0.25">
      <c r="A1581" s="2">
        <f t="shared" si="243"/>
        <v>7895</v>
      </c>
      <c r="B1581" s="6">
        <f t="shared" si="249"/>
        <v>92.515737073332019</v>
      </c>
      <c r="C1581" s="4">
        <f>[1]!Energy2Beta(B1581)</f>
        <v>0.41536799784488782</v>
      </c>
      <c r="D1581" s="4">
        <f t="shared" si="241"/>
        <v>0.12452317207391891</v>
      </c>
      <c r="E1581" s="2">
        <f t="shared" si="250"/>
        <v>5</v>
      </c>
      <c r="F1581" s="9">
        <f t="shared" si="244"/>
        <v>0.6226158603695946</v>
      </c>
      <c r="G1581" s="9">
        <f>CompoundDensity*F1581/10</f>
        <v>4.972646092013841E-2</v>
      </c>
      <c r="H1581" s="11">
        <f>[1]!StoppingPower(Zb,Ab,B1581,Zt1_,ElossModel)/ft1_</f>
        <v>5.3421725066666665</v>
      </c>
      <c r="I1581" s="11">
        <f>[1]!StoppingPower(Zb,Ab,B1581,Zt2_,ElossModel)/ft2_</f>
        <v>6.3160725600000003</v>
      </c>
      <c r="J1581" s="11">
        <f t="shared" si="245"/>
        <v>5.5856475200000002</v>
      </c>
      <c r="K1581" s="4">
        <f t="shared" si="246"/>
        <v>0.27775448311694806</v>
      </c>
      <c r="L1581" s="4">
        <f t="shared" si="242"/>
        <v>4.7954863703715241E-3</v>
      </c>
      <c r="M1581" s="5">
        <f t="shared" si="247"/>
        <v>1000.0835055496639</v>
      </c>
      <c r="N1581" s="5">
        <f t="shared" si="248"/>
        <v>79.873669337734881</v>
      </c>
    </row>
    <row r="1582" spans="1:14" x14ac:dyDescent="0.25">
      <c r="A1582" s="2">
        <f t="shared" si="243"/>
        <v>7900</v>
      </c>
      <c r="B1582" s="6">
        <f t="shared" si="249"/>
        <v>92.51094158696165</v>
      </c>
      <c r="C1582" s="4">
        <f>[1]!Energy2Beta(B1582)</f>
        <v>0.41535866840866797</v>
      </c>
      <c r="D1582" s="4">
        <f t="shared" si="241"/>
        <v>0.12452037520223458</v>
      </c>
      <c r="E1582" s="2">
        <f t="shared" si="250"/>
        <v>5</v>
      </c>
      <c r="F1582" s="9">
        <f t="shared" si="244"/>
        <v>0.62260187601117289</v>
      </c>
      <c r="G1582" s="9">
        <f>CompoundDensity*F1582/10</f>
        <v>4.9725344031384344E-2</v>
      </c>
      <c r="H1582" s="11">
        <f>[1]!StoppingPower(Zb,Ab,B1582,Zt1_,ElossModel)/ft1_</f>
        <v>5.3423726900000004</v>
      </c>
      <c r="I1582" s="11">
        <f>[1]!StoppingPower(Zb,Ab,B1582,Zt2_,ElossModel)/ft2_</f>
        <v>6.3163094400000004</v>
      </c>
      <c r="J1582" s="11">
        <f t="shared" si="245"/>
        <v>5.5858568775000004</v>
      </c>
      <c r="K1582" s="4">
        <f t="shared" si="246"/>
        <v>0.27775865494376184</v>
      </c>
      <c r="L1582" s="4">
        <f t="shared" si="242"/>
        <v>4.7955583977908499E-3</v>
      </c>
      <c r="M1582" s="5">
        <f t="shared" si="247"/>
        <v>1000.706107425675</v>
      </c>
      <c r="N1582" s="5">
        <f t="shared" si="248"/>
        <v>79.923394681766268</v>
      </c>
    </row>
    <row r="1583" spans="1:14" x14ac:dyDescent="0.25">
      <c r="A1583" s="2">
        <f t="shared" si="243"/>
        <v>7905</v>
      </c>
      <c r="B1583" s="6">
        <f t="shared" si="249"/>
        <v>92.506146028563862</v>
      </c>
      <c r="C1583" s="4">
        <f>[1]!Energy2Beta(B1583)</f>
        <v>0.41534933849168226</v>
      </c>
      <c r="D1583" s="4">
        <f t="shared" si="241"/>
        <v>0.12451757818642142</v>
      </c>
      <c r="E1583" s="2">
        <f t="shared" si="250"/>
        <v>5</v>
      </c>
      <c r="F1583" s="9">
        <f t="shared" si="244"/>
        <v>0.62258789093210709</v>
      </c>
      <c r="G1583" s="9">
        <f>CompoundDensity*F1583/10</f>
        <v>4.9724227085074596E-2</v>
      </c>
      <c r="H1583" s="11">
        <f>[1]!StoppingPower(Zb,Ab,B1583,Zt1_,ElossModel)/ft1_</f>
        <v>5.3425628641666663</v>
      </c>
      <c r="I1583" s="11">
        <f>[1]!StoppingPower(Zb,Ab,B1583,Zt2_,ElossModel)/ft2_</f>
        <v>6.3165463200000005</v>
      </c>
      <c r="J1583" s="11">
        <f t="shared" si="245"/>
        <v>5.5860587281249998</v>
      </c>
      <c r="K1583" s="4">
        <f t="shared" si="246"/>
        <v>0.27776245270785044</v>
      </c>
      <c r="L1583" s="4">
        <f t="shared" si="242"/>
        <v>4.7956239669428588E-3</v>
      </c>
      <c r="M1583" s="5">
        <f t="shared" si="247"/>
        <v>1001.3286953166071</v>
      </c>
      <c r="N1583" s="5">
        <f t="shared" si="248"/>
        <v>79.973118908851347</v>
      </c>
    </row>
    <row r="1584" spans="1:14" x14ac:dyDescent="0.25">
      <c r="A1584" s="2">
        <f t="shared" si="243"/>
        <v>7910</v>
      </c>
      <c r="B1584" s="6">
        <f t="shared" si="249"/>
        <v>92.50135040459692</v>
      </c>
      <c r="C1584" s="4">
        <f>[1]!Energy2Beta(B1584)</f>
        <v>0.4153400081064561</v>
      </c>
      <c r="D1584" s="4">
        <f t="shared" si="241"/>
        <v>0.12451478103023447</v>
      </c>
      <c r="E1584" s="2">
        <f t="shared" si="250"/>
        <v>5</v>
      </c>
      <c r="F1584" s="9">
        <f t="shared" si="244"/>
        <v>0.62257390515117239</v>
      </c>
      <c r="G1584" s="9">
        <f>CompoundDensity*F1584/10</f>
        <v>4.9723110082708681E-2</v>
      </c>
      <c r="H1584" s="11">
        <f>[1]!StoppingPower(Zb,Ab,B1584,Zt1_,ElossModel)/ft1_</f>
        <v>5.3427630474999992</v>
      </c>
      <c r="I1584" s="11">
        <f>[1]!StoppingPower(Zb,Ab,B1584,Zt2_,ElossModel)/ft2_</f>
        <v>6.3167831999999997</v>
      </c>
      <c r="J1584" s="11">
        <f t="shared" si="245"/>
        <v>5.5862680856249991</v>
      </c>
      <c r="K1584" s="4">
        <f t="shared" si="246"/>
        <v>0.2777666229730541</v>
      </c>
      <c r="L1584" s="4">
        <f t="shared" si="242"/>
        <v>4.7956959674006761E-3</v>
      </c>
      <c r="M1584" s="5">
        <f t="shared" si="247"/>
        <v>1001.9512692217583</v>
      </c>
      <c r="N1584" s="5">
        <f t="shared" si="248"/>
        <v>80.022842018934057</v>
      </c>
    </row>
    <row r="1585" spans="1:14" x14ac:dyDescent="0.25">
      <c r="A1585" s="2">
        <f t="shared" si="243"/>
        <v>7915</v>
      </c>
      <c r="B1585" s="6">
        <f t="shared" si="249"/>
        <v>92.496554708629517</v>
      </c>
      <c r="C1585" s="4">
        <f>[1]!Energy2Beta(B1585)</f>
        <v>0.41533067724043626</v>
      </c>
      <c r="D1585" s="4">
        <f t="shared" si="241"/>
        <v>0.12451198372991039</v>
      </c>
      <c r="E1585" s="2">
        <f t="shared" si="250"/>
        <v>5</v>
      </c>
      <c r="F1585" s="9">
        <f t="shared" si="244"/>
        <v>0.62255991864955196</v>
      </c>
      <c r="G1585" s="9">
        <f>CompoundDensity*F1585/10</f>
        <v>4.9721993022783767E-2</v>
      </c>
      <c r="H1585" s="11">
        <f>[1]!StoppingPower(Zb,Ab,B1585,Zt1_,ElossModel)/ft1_</f>
        <v>5.342963230833333</v>
      </c>
      <c r="I1585" s="11">
        <f>[1]!StoppingPower(Zb,Ab,B1585,Zt2_,ElossModel)/ft2_</f>
        <v>6.3170200799999998</v>
      </c>
      <c r="J1585" s="11">
        <f t="shared" si="245"/>
        <v>5.5864774431249993</v>
      </c>
      <c r="K1585" s="4">
        <f t="shared" si="246"/>
        <v>0.2777707924490001</v>
      </c>
      <c r="L1585" s="4">
        <f t="shared" si="242"/>
        <v>4.7957679542318015E-3</v>
      </c>
      <c r="M1585" s="5">
        <f t="shared" si="247"/>
        <v>1002.5738291404078</v>
      </c>
      <c r="N1585" s="5">
        <f t="shared" si="248"/>
        <v>80.072564011956842</v>
      </c>
    </row>
    <row r="1586" spans="1:14" x14ac:dyDescent="0.25">
      <c r="A1586" s="2">
        <f t="shared" si="243"/>
        <v>7920</v>
      </c>
      <c r="B1586" s="6">
        <f t="shared" si="249"/>
        <v>92.491758940675282</v>
      </c>
      <c r="C1586" s="4">
        <f>[1]!Energy2Beta(B1586)</f>
        <v>0.41532134589360847</v>
      </c>
      <c r="D1586" s="4">
        <f t="shared" si="241"/>
        <v>0.12450918628544488</v>
      </c>
      <c r="E1586" s="2">
        <f t="shared" si="250"/>
        <v>5</v>
      </c>
      <c r="F1586" s="9">
        <f t="shared" si="244"/>
        <v>0.62254593142722436</v>
      </c>
      <c r="G1586" s="9">
        <f>CompoundDensity*F1586/10</f>
        <v>4.9720875905298126E-2</v>
      </c>
      <c r="H1586" s="11">
        <f>[1]!StoppingPower(Zb,Ab,B1586,Zt1_,ElossModel)/ft1_</f>
        <v>5.3431534049999998</v>
      </c>
      <c r="I1586" s="11">
        <f>[1]!StoppingPower(Zb,Ab,B1586,Zt2_,ElossModel)/ft2_</f>
        <v>6.3172619999999995</v>
      </c>
      <c r="J1586" s="11">
        <f t="shared" si="245"/>
        <v>5.5866805537499999</v>
      </c>
      <c r="K1586" s="4">
        <f t="shared" si="246"/>
        <v>0.27777465053554595</v>
      </c>
      <c r="L1586" s="4">
        <f t="shared" si="242"/>
        <v>4.7958345648630276E-3</v>
      </c>
      <c r="M1586" s="5">
        <f t="shared" si="247"/>
        <v>1003.1963750718351</v>
      </c>
      <c r="N1586" s="5">
        <f t="shared" si="248"/>
        <v>80.122284887862136</v>
      </c>
    </row>
    <row r="1587" spans="1:14" x14ac:dyDescent="0.25">
      <c r="A1587" s="2">
        <f t="shared" si="243"/>
        <v>7925</v>
      </c>
      <c r="B1587" s="6">
        <f t="shared" si="249"/>
        <v>92.486963106110423</v>
      </c>
      <c r="C1587" s="4">
        <f>[1]!Energy2Beta(B1587)</f>
        <v>0.4153120140763934</v>
      </c>
      <c r="D1587" s="4">
        <f t="shared" si="241"/>
        <v>0.12450638869996197</v>
      </c>
      <c r="E1587" s="2">
        <f t="shared" si="250"/>
        <v>5</v>
      </c>
      <c r="F1587" s="9">
        <f t="shared" si="244"/>
        <v>0.62253194349980989</v>
      </c>
      <c r="G1587" s="9">
        <f>CompoundDensity*F1587/10</f>
        <v>4.9719758731499315E-2</v>
      </c>
      <c r="H1587" s="11">
        <f>[1]!StoppingPower(Zb,Ab,B1587,Zt1_,ElossModel)/ft1_</f>
        <v>5.3433535883333336</v>
      </c>
      <c r="I1587" s="11">
        <f>[1]!StoppingPower(Zb,Ab,B1587,Zt2_,ElossModel)/ft2_</f>
        <v>6.3174988799999996</v>
      </c>
      <c r="J1587" s="11">
        <f t="shared" si="245"/>
        <v>5.5868899112500001</v>
      </c>
      <c r="K1587" s="4">
        <f t="shared" si="246"/>
        <v>0.27777881844679764</v>
      </c>
      <c r="L1587" s="4">
        <f t="shared" si="242"/>
        <v>4.7959065246793954E-3</v>
      </c>
      <c r="M1587" s="5">
        <f t="shared" si="247"/>
        <v>1003.8189070153348</v>
      </c>
      <c r="N1587" s="5">
        <f t="shared" si="248"/>
        <v>80.172004646593635</v>
      </c>
    </row>
    <row r="1588" spans="1:14" x14ac:dyDescent="0.25">
      <c r="A1588" s="2">
        <f t="shared" si="243"/>
        <v>7930</v>
      </c>
      <c r="B1588" s="6">
        <f t="shared" si="249"/>
        <v>92.482167199585746</v>
      </c>
      <c r="C1588" s="4">
        <f>[1]!Energy2Beta(B1588)</f>
        <v>0.41530268177834234</v>
      </c>
      <c r="D1588" s="4">
        <f t="shared" si="241"/>
        <v>0.12450359097032924</v>
      </c>
      <c r="E1588" s="2">
        <f t="shared" si="250"/>
        <v>5</v>
      </c>
      <c r="F1588" s="9">
        <f t="shared" si="244"/>
        <v>0.62251795485164618</v>
      </c>
      <c r="G1588" s="9">
        <f>CompoundDensity*F1588/10</f>
        <v>4.9718641500136426E-2</v>
      </c>
      <c r="H1588" s="11">
        <f>[1]!StoppingPower(Zb,Ab,B1588,Zt1_,ElossModel)/ft1_</f>
        <v>5.3435437625000004</v>
      </c>
      <c r="I1588" s="11">
        <f>[1]!StoppingPower(Zb,Ab,B1588,Zt2_,ElossModel)/ft2_</f>
        <v>6.3177357599999997</v>
      </c>
      <c r="J1588" s="11">
        <f t="shared" si="245"/>
        <v>5.5870917618749996</v>
      </c>
      <c r="K1588" s="4">
        <f t="shared" si="246"/>
        <v>0.27778261233702872</v>
      </c>
      <c r="L1588" s="4">
        <f t="shared" si="242"/>
        <v>4.795972026948485E-3</v>
      </c>
      <c r="M1588" s="5">
        <f t="shared" si="247"/>
        <v>1004.4414249701865</v>
      </c>
      <c r="N1588" s="5">
        <f t="shared" si="248"/>
        <v>80.22172328809377</v>
      </c>
    </row>
    <row r="1589" spans="1:14" x14ac:dyDescent="0.25">
      <c r="A1589" s="2">
        <f t="shared" si="243"/>
        <v>7935</v>
      </c>
      <c r="B1589" s="6">
        <f t="shared" si="249"/>
        <v>92.477371227558791</v>
      </c>
      <c r="C1589" s="4">
        <f>[1]!Energy2Beta(B1589)</f>
        <v>0.41529334901198056</v>
      </c>
      <c r="D1589" s="4">
        <f t="shared" si="241"/>
        <v>0.12450079310030165</v>
      </c>
      <c r="E1589" s="2">
        <f t="shared" si="250"/>
        <v>5</v>
      </c>
      <c r="F1589" s="9">
        <f t="shared" si="244"/>
        <v>0.62250396550150833</v>
      </c>
      <c r="G1589" s="9">
        <f>CompoundDensity*F1589/10</f>
        <v>4.9717524212708961E-2</v>
      </c>
      <c r="H1589" s="11">
        <f>[1]!StoppingPower(Zb,Ab,B1589,Zt1_,ElossModel)/ft1_</f>
        <v>5.3437439458333333</v>
      </c>
      <c r="I1589" s="11">
        <f>[1]!StoppingPower(Zb,Ab,B1589,Zt2_,ElossModel)/ft2_</f>
        <v>6.3179726399999998</v>
      </c>
      <c r="J1589" s="11">
        <f t="shared" si="245"/>
        <v>5.5873011193750006</v>
      </c>
      <c r="K1589" s="4">
        <f t="shared" si="246"/>
        <v>0.27778677868622248</v>
      </c>
      <c r="L1589" s="4">
        <f t="shared" si="242"/>
        <v>4.7960439597956117E-3</v>
      </c>
      <c r="M1589" s="5">
        <f t="shared" si="247"/>
        <v>1005.0639289356881</v>
      </c>
      <c r="N1589" s="5">
        <f t="shared" si="248"/>
        <v>80.27144081230648</v>
      </c>
    </row>
    <row r="1590" spans="1:14" x14ac:dyDescent="0.25">
      <c r="A1590" s="2">
        <f t="shared" si="243"/>
        <v>7940</v>
      </c>
      <c r="B1590" s="6">
        <f t="shared" si="249"/>
        <v>92.472575183598991</v>
      </c>
      <c r="C1590" s="4">
        <f>[1]!Energy2Beta(B1590)</f>
        <v>0.41528401576475482</v>
      </c>
      <c r="D1590" s="4">
        <f t="shared" si="241"/>
        <v>0.12449799508611585</v>
      </c>
      <c r="E1590" s="2">
        <f t="shared" si="250"/>
        <v>5</v>
      </c>
      <c r="F1590" s="9">
        <f t="shared" si="244"/>
        <v>0.62248997543057927</v>
      </c>
      <c r="G1590" s="9">
        <f>CompoundDensity*F1590/10</f>
        <v>4.9716406867714072E-2</v>
      </c>
      <c r="H1590" s="11">
        <f>[1]!StoppingPower(Zb,Ab,B1590,Zt1_,ElossModel)/ft1_</f>
        <v>5.3439441291666672</v>
      </c>
      <c r="I1590" s="11">
        <f>[1]!StoppingPower(Zb,Ab,B1590,Zt2_,ElossModel)/ft2_</f>
        <v>6.3182145599999995</v>
      </c>
      <c r="J1590" s="11">
        <f t="shared" si="245"/>
        <v>5.5875117368750011</v>
      </c>
      <c r="K1590" s="4">
        <f t="shared" si="246"/>
        <v>0.27779100688860531</v>
      </c>
      <c r="L1590" s="4">
        <f t="shared" si="242"/>
        <v>4.7961169605503446E-3</v>
      </c>
      <c r="M1590" s="5">
        <f t="shared" si="247"/>
        <v>1005.6864189111186</v>
      </c>
      <c r="N1590" s="5">
        <f t="shared" si="248"/>
        <v>80.321157219174196</v>
      </c>
    </row>
    <row r="1591" spans="1:14" x14ac:dyDescent="0.25">
      <c r="A1591" s="2">
        <f t="shared" si="243"/>
        <v>7945</v>
      </c>
      <c r="B1591" s="6">
        <f t="shared" si="249"/>
        <v>92.467779066638442</v>
      </c>
      <c r="C1591" s="4">
        <f>[1]!Energy2Beta(B1591)</f>
        <v>0.41527468203454587</v>
      </c>
      <c r="D1591" s="4">
        <f t="shared" si="241"/>
        <v>0.12449519692713651</v>
      </c>
      <c r="E1591" s="2">
        <f t="shared" si="250"/>
        <v>5</v>
      </c>
      <c r="F1591" s="9">
        <f t="shared" si="244"/>
        <v>0.62247598463568254</v>
      </c>
      <c r="G1591" s="9">
        <f>CompoundDensity*F1591/10</f>
        <v>4.9715289464898053E-2</v>
      </c>
      <c r="H1591" s="11">
        <f>[1]!StoppingPower(Zb,Ab,B1591,Zt1_,ElossModel)/ft1_</f>
        <v>5.3441343033333331</v>
      </c>
      <c r="I1591" s="11">
        <f>[1]!StoppingPower(Zb,Ab,B1591,Zt2_,ElossModel)/ft2_</f>
        <v>6.3184514399999996</v>
      </c>
      <c r="J1591" s="11">
        <f t="shared" si="245"/>
        <v>5.5877135874999997</v>
      </c>
      <c r="K1591" s="4">
        <f t="shared" si="246"/>
        <v>0.27779479844950644</v>
      </c>
      <c r="L1591" s="4">
        <f t="shared" si="242"/>
        <v>4.7961824226030892E-3</v>
      </c>
      <c r="M1591" s="5">
        <f t="shared" si="247"/>
        <v>1006.3088948957543</v>
      </c>
      <c r="N1591" s="5">
        <f t="shared" si="248"/>
        <v>80.370872508639096</v>
      </c>
    </row>
    <row r="1592" spans="1:14" x14ac:dyDescent="0.25">
      <c r="A1592" s="2">
        <f t="shared" si="243"/>
        <v>7950</v>
      </c>
      <c r="B1592" s="6">
        <f t="shared" si="249"/>
        <v>92.462982884215833</v>
      </c>
      <c r="C1592" s="4">
        <f>[1]!Energy2Beta(B1592)</f>
        <v>0.4152653478359844</v>
      </c>
      <c r="D1592" s="4">
        <f t="shared" si="241"/>
        <v>0.12449239862774976</v>
      </c>
      <c r="E1592" s="2">
        <f t="shared" si="250"/>
        <v>5</v>
      </c>
      <c r="F1592" s="9">
        <f t="shared" si="244"/>
        <v>0.62246199313874884</v>
      </c>
      <c r="G1592" s="9">
        <f>CompoundDensity*F1592/10</f>
        <v>4.9714172006012455E-2</v>
      </c>
      <c r="H1592" s="11">
        <f>[1]!StoppingPower(Zb,Ab,B1592,Zt1_,ElossModel)/ft1_</f>
        <v>5.344334486666666</v>
      </c>
      <c r="I1592" s="11">
        <f>[1]!StoppingPower(Zb,Ab,B1592,Zt2_,ElossModel)/ft2_</f>
        <v>6.3186883199999997</v>
      </c>
      <c r="J1592" s="11">
        <f t="shared" si="245"/>
        <v>5.587922944999999</v>
      </c>
      <c r="K1592" s="4">
        <f t="shared" si="246"/>
        <v>0.27779896244407365</v>
      </c>
      <c r="L1592" s="4">
        <f t="shared" si="242"/>
        <v>4.7962543147971205E-3</v>
      </c>
      <c r="M1592" s="5">
        <f t="shared" si="247"/>
        <v>1006.931356888893</v>
      </c>
      <c r="N1592" s="5">
        <f t="shared" si="248"/>
        <v>80.420586680645101</v>
      </c>
    </row>
    <row r="1593" spans="1:14" x14ac:dyDescent="0.25">
      <c r="A1593" s="2">
        <f t="shared" si="243"/>
        <v>7955</v>
      </c>
      <c r="B1593" s="6">
        <f t="shared" si="249"/>
        <v>92.458186629901036</v>
      </c>
      <c r="C1593" s="4">
        <f>[1]!Energy2Beta(B1593)</f>
        <v>0.415256013156516</v>
      </c>
      <c r="D1593" s="4">
        <f t="shared" si="241"/>
        <v>0.12448960018419193</v>
      </c>
      <c r="E1593" s="2">
        <f t="shared" si="250"/>
        <v>5</v>
      </c>
      <c r="F1593" s="9">
        <f t="shared" si="244"/>
        <v>0.62244800092095964</v>
      </c>
      <c r="G1593" s="9">
        <f>CompoundDensity*F1593/10</f>
        <v>4.9713054489554279E-2</v>
      </c>
      <c r="H1593" s="11">
        <f>[1]!StoppingPower(Zb,Ab,B1593,Zt1_,ElossModel)/ft1_</f>
        <v>5.3445246608333328</v>
      </c>
      <c r="I1593" s="11">
        <f>[1]!StoppingPower(Zb,Ab,B1593,Zt2_,ElossModel)/ft2_</f>
        <v>6.3189302399999994</v>
      </c>
      <c r="J1593" s="11">
        <f t="shared" si="245"/>
        <v>5.5881260556249996</v>
      </c>
      <c r="K1593" s="4">
        <f t="shared" si="246"/>
        <v>0.27780281509778365</v>
      </c>
      <c r="L1593" s="4">
        <f t="shared" si="242"/>
        <v>4.7963208316293563E-3</v>
      </c>
      <c r="M1593" s="5">
        <f t="shared" si="247"/>
        <v>1007.5538048898139</v>
      </c>
      <c r="N1593" s="5">
        <f t="shared" si="248"/>
        <v>80.47029973513466</v>
      </c>
    </row>
    <row r="1594" spans="1:14" x14ac:dyDescent="0.25">
      <c r="A1594" s="2">
        <f t="shared" si="243"/>
        <v>7960</v>
      </c>
      <c r="B1594" s="6">
        <f t="shared" si="249"/>
        <v>92.453390309069405</v>
      </c>
      <c r="C1594" s="4">
        <f>[1]!Energy2Beta(B1594)</f>
        <v>0.41524667800656262</v>
      </c>
      <c r="D1594" s="4">
        <f t="shared" si="241"/>
        <v>0.1244868015995874</v>
      </c>
      <c r="E1594" s="2">
        <f t="shared" si="250"/>
        <v>5</v>
      </c>
      <c r="F1594" s="9">
        <f t="shared" si="244"/>
        <v>0.62243400799793702</v>
      </c>
      <c r="G1594" s="9">
        <f>CompoundDensity*F1594/10</f>
        <v>4.971193691677124E-2</v>
      </c>
      <c r="H1594" s="11">
        <f>[1]!StoppingPower(Zb,Ab,B1594,Zt1_,ElossModel)/ft1_</f>
        <v>5.3447248441666666</v>
      </c>
      <c r="I1594" s="11">
        <f>[1]!StoppingPower(Zb,Ab,B1594,Zt2_,ElossModel)/ft2_</f>
        <v>6.3191671199999995</v>
      </c>
      <c r="J1594" s="11">
        <f t="shared" si="245"/>
        <v>5.5883354131249998</v>
      </c>
      <c r="K1594" s="4">
        <f t="shared" si="246"/>
        <v>0.27780697752702876</v>
      </c>
      <c r="L1594" s="4">
        <f t="shared" si="242"/>
        <v>4.7963926967977905E-3</v>
      </c>
      <c r="M1594" s="5">
        <f t="shared" si="247"/>
        <v>1008.1762388978119</v>
      </c>
      <c r="N1594" s="5">
        <f t="shared" si="248"/>
        <v>80.520011672051425</v>
      </c>
    </row>
    <row r="1595" spans="1:14" x14ac:dyDescent="0.25">
      <c r="A1595" s="2">
        <f t="shared" si="243"/>
        <v>7965</v>
      </c>
      <c r="B1595" s="6">
        <f t="shared" si="249"/>
        <v>92.448593916372602</v>
      </c>
      <c r="C1595" s="4">
        <f>[1]!Energy2Beta(B1595)</f>
        <v>0.41523734237567467</v>
      </c>
      <c r="D1595" s="4">
        <f t="shared" si="241"/>
        <v>0.12448400287080351</v>
      </c>
      <c r="E1595" s="2">
        <f t="shared" si="250"/>
        <v>5</v>
      </c>
      <c r="F1595" s="9">
        <f t="shared" si="244"/>
        <v>0.6224200143540175</v>
      </c>
      <c r="G1595" s="9">
        <f>CompoundDensity*F1595/10</f>
        <v>4.9710819286412314E-2</v>
      </c>
      <c r="H1595" s="11">
        <f>[1]!StoppingPower(Zb,Ab,B1595,Zt1_,ElossModel)/ft1_</f>
        <v>5.3449250274999995</v>
      </c>
      <c r="I1595" s="11">
        <f>[1]!StoppingPower(Zb,Ab,B1595,Zt2_,ElossModel)/ft2_</f>
        <v>6.3194040000000005</v>
      </c>
      <c r="J1595" s="11">
        <f t="shared" si="245"/>
        <v>5.5885447706249991</v>
      </c>
      <c r="K1595" s="4">
        <f t="shared" si="246"/>
        <v>0.27781113916656386</v>
      </c>
      <c r="L1595" s="4">
        <f t="shared" si="242"/>
        <v>4.7964645483317241E-3</v>
      </c>
      <c r="M1595" s="5">
        <f t="shared" si="247"/>
        <v>1008.7986589121659</v>
      </c>
      <c r="N1595" s="5">
        <f t="shared" si="248"/>
        <v>80.569722491337842</v>
      </c>
    </row>
    <row r="1596" spans="1:14" x14ac:dyDescent="0.25">
      <c r="A1596" s="2">
        <f t="shared" si="243"/>
        <v>7970</v>
      </c>
      <c r="B1596" s="6">
        <f t="shared" si="249"/>
        <v>92.443797451824267</v>
      </c>
      <c r="C1596" s="4">
        <f>[1]!Energy2Beta(B1596)</f>
        <v>0.41522800626383738</v>
      </c>
      <c r="D1596" s="4">
        <f t="shared" si="241"/>
        <v>0.12448120399783581</v>
      </c>
      <c r="E1596" s="2">
        <f t="shared" si="250"/>
        <v>5</v>
      </c>
      <c r="F1596" s="9">
        <f t="shared" si="244"/>
        <v>0.6224060199891791</v>
      </c>
      <c r="G1596" s="9">
        <f>CompoundDensity*F1596/10</f>
        <v>4.9709701598475771E-2</v>
      </c>
      <c r="H1596" s="11">
        <f>[1]!StoppingPower(Zb,Ab,B1596,Zt1_,ElossModel)/ft1_</f>
        <v>5.3451152016666672</v>
      </c>
      <c r="I1596" s="11">
        <f>[1]!StoppingPower(Zb,Ab,B1596,Zt2_,ElossModel)/ft2_</f>
        <v>6.3196408800000006</v>
      </c>
      <c r="J1596" s="11">
        <f t="shared" si="245"/>
        <v>5.5887466212500012</v>
      </c>
      <c r="K1596" s="4">
        <f t="shared" si="246"/>
        <v>0.27781492685182724</v>
      </c>
      <c r="L1596" s="4">
        <f t="shared" si="242"/>
        <v>4.7965299434708118E-3</v>
      </c>
      <c r="M1596" s="5">
        <f t="shared" si="247"/>
        <v>1009.4210649321551</v>
      </c>
      <c r="N1596" s="5">
        <f t="shared" si="248"/>
        <v>80.619432192936316</v>
      </c>
    </row>
    <row r="1597" spans="1:14" x14ac:dyDescent="0.25">
      <c r="A1597" s="2">
        <f t="shared" si="243"/>
        <v>7975</v>
      </c>
      <c r="B1597" s="6">
        <f t="shared" si="249"/>
        <v>92.43900092188079</v>
      </c>
      <c r="C1597" s="4">
        <f>[1]!Energy2Beta(B1597)</f>
        <v>0.41521866968357768</v>
      </c>
      <c r="D1597" s="4">
        <f t="shared" si="241"/>
        <v>0.12447840498443975</v>
      </c>
      <c r="E1597" s="2">
        <f t="shared" si="250"/>
        <v>5</v>
      </c>
      <c r="F1597" s="9">
        <f t="shared" si="244"/>
        <v>0.62239202492219881</v>
      </c>
      <c r="G1597" s="9">
        <f>CompoundDensity*F1597/10</f>
        <v>4.9708583854461252E-2</v>
      </c>
      <c r="H1597" s="11">
        <f>[1]!StoppingPower(Zb,Ab,B1597,Zt1_,ElossModel)/ft1_</f>
        <v>5.3453153850000001</v>
      </c>
      <c r="I1597" s="11">
        <f>[1]!StoppingPower(Zb,Ab,B1597,Zt2_,ElossModel)/ft2_</f>
        <v>6.3198828000000002</v>
      </c>
      <c r="J1597" s="11">
        <f t="shared" si="245"/>
        <v>5.5889572387499999</v>
      </c>
      <c r="K1597" s="4">
        <f t="shared" si="246"/>
        <v>0.27781914956140258</v>
      </c>
      <c r="L1597" s="4">
        <f t="shared" si="242"/>
        <v>4.7966028493911317E-3</v>
      </c>
      <c r="M1597" s="5">
        <f t="shared" si="247"/>
        <v>1010.0434569570773</v>
      </c>
      <c r="N1597" s="5">
        <f t="shared" si="248"/>
        <v>80.669140776790783</v>
      </c>
    </row>
    <row r="1598" spans="1:14" x14ac:dyDescent="0.25">
      <c r="A1598" s="2">
        <f t="shared" si="243"/>
        <v>7980</v>
      </c>
      <c r="B1598" s="6">
        <f t="shared" si="249"/>
        <v>92.434204319031394</v>
      </c>
      <c r="C1598" s="4">
        <f>[1]!Energy2Beta(B1598)</f>
        <v>0.4152093326202359</v>
      </c>
      <c r="D1598" s="4">
        <f t="shared" si="241"/>
        <v>0.12447560582622053</v>
      </c>
      <c r="E1598" s="2">
        <f t="shared" si="250"/>
        <v>5</v>
      </c>
      <c r="F1598" s="9">
        <f t="shared" si="244"/>
        <v>0.62237802913110263</v>
      </c>
      <c r="G1598" s="9">
        <f>CompoundDensity*F1598/10</f>
        <v>4.9707466052613773E-2</v>
      </c>
      <c r="H1598" s="11">
        <f>[1]!StoppingPower(Zb,Ab,B1598,Zt1_,ElossModel)/ft1_</f>
        <v>5.345515568333334</v>
      </c>
      <c r="I1598" s="11">
        <f>[1]!StoppingPower(Zb,Ab,B1598,Zt2_,ElossModel)/ft2_</f>
        <v>6.3201196800000004</v>
      </c>
      <c r="J1598" s="11">
        <f t="shared" si="245"/>
        <v>5.589166596250001</v>
      </c>
      <c r="K1598" s="4">
        <f t="shared" si="246"/>
        <v>0.27782330884549977</v>
      </c>
      <c r="L1598" s="4">
        <f t="shared" si="242"/>
        <v>4.7966746602579619E-3</v>
      </c>
      <c r="M1598" s="5">
        <f t="shared" si="247"/>
        <v>1010.6658349862084</v>
      </c>
      <c r="N1598" s="5">
        <f t="shared" si="248"/>
        <v>80.718848242843393</v>
      </c>
    </row>
    <row r="1599" spans="1:14" x14ac:dyDescent="0.25">
      <c r="A1599" s="2">
        <f t="shared" si="243"/>
        <v>7985</v>
      </c>
      <c r="B1599" s="6">
        <f t="shared" si="249"/>
        <v>92.429407644371139</v>
      </c>
      <c r="C1599" s="4">
        <f>[1]!Energy2Beta(B1599)</f>
        <v>0.41519999507590249</v>
      </c>
      <c r="D1599" s="4">
        <f t="shared" si="241"/>
        <v>0.12447280652380481</v>
      </c>
      <c r="E1599" s="2">
        <f t="shared" si="250"/>
        <v>5</v>
      </c>
      <c r="F1599" s="9">
        <f t="shared" si="244"/>
        <v>0.62236403261902407</v>
      </c>
      <c r="G1599" s="9">
        <f>CompoundDensity*F1599/10</f>
        <v>4.9706348193183598E-2</v>
      </c>
      <c r="H1599" s="11">
        <f>[1]!StoppingPower(Zb,Ab,B1599,Zt1_,ElossModel)/ft1_</f>
        <v>5.3457057424999999</v>
      </c>
      <c r="I1599" s="11">
        <f>[1]!StoppingPower(Zb,Ab,B1599,Zt2_,ElossModel)/ft2_</f>
        <v>6.3203565599999996</v>
      </c>
      <c r="J1599" s="11">
        <f t="shared" si="245"/>
        <v>5.5893684468749996</v>
      </c>
      <c r="K1599" s="4">
        <f t="shared" si="246"/>
        <v>0.27782709420036256</v>
      </c>
      <c r="L1599" s="4">
        <f t="shared" si="242"/>
        <v>4.7967400151622203E-3</v>
      </c>
      <c r="M1599" s="5">
        <f t="shared" si="247"/>
        <v>1011.2881990188274</v>
      </c>
      <c r="N1599" s="5">
        <f t="shared" si="248"/>
        <v>80.768554591036576</v>
      </c>
    </row>
    <row r="1600" spans="1:14" x14ac:dyDescent="0.25">
      <c r="A1600" s="2">
        <f t="shared" si="243"/>
        <v>7990</v>
      </c>
      <c r="B1600" s="6">
        <f t="shared" si="249"/>
        <v>92.424610904355973</v>
      </c>
      <c r="C1600" s="4">
        <f>[1]!Energy2Beta(B1600)</f>
        <v>0.41519065706310487</v>
      </c>
      <c r="D1600" s="4">
        <f t="shared" si="241"/>
        <v>0.12447000708094821</v>
      </c>
      <c r="E1600" s="2">
        <f t="shared" si="250"/>
        <v>5</v>
      </c>
      <c r="F1600" s="9">
        <f t="shared" si="244"/>
        <v>0.6223500354047411</v>
      </c>
      <c r="G1600" s="9">
        <f>CompoundDensity*F1600/10</f>
        <v>4.9705230277670459E-2</v>
      </c>
      <c r="H1600" s="11">
        <f>[1]!StoppingPower(Zb,Ab,B1600,Zt1_,ElossModel)/ft1_</f>
        <v>5.3459059258333328</v>
      </c>
      <c r="I1600" s="11">
        <f>[1]!StoppingPower(Zb,Ab,B1600,Zt2_,ElossModel)/ft2_</f>
        <v>6.3205984800000001</v>
      </c>
      <c r="J1600" s="11">
        <f t="shared" si="245"/>
        <v>5.5895790643750001</v>
      </c>
      <c r="K1600" s="4">
        <f t="shared" si="246"/>
        <v>0.27783131455000515</v>
      </c>
      <c r="L1600" s="4">
        <f t="shared" si="242"/>
        <v>4.7968128803378323E-3</v>
      </c>
      <c r="M1600" s="5">
        <f t="shared" si="247"/>
        <v>1011.9105490542322</v>
      </c>
      <c r="N1600" s="5">
        <f t="shared" si="248"/>
        <v>80.818259821314243</v>
      </c>
    </row>
    <row r="1601" spans="1:14" x14ac:dyDescent="0.25">
      <c r="A1601" s="2">
        <f t="shared" si="243"/>
        <v>7995</v>
      </c>
      <c r="B1601" s="6">
        <f t="shared" si="249"/>
        <v>92.419814091475629</v>
      </c>
      <c r="C1601" s="4">
        <f>[1]!Energy2Beta(B1601)</f>
        <v>0.41518131856718254</v>
      </c>
      <c r="D1601" s="4">
        <f t="shared" si="241"/>
        <v>0.12446720749325565</v>
      </c>
      <c r="E1601" s="2">
        <f t="shared" si="250"/>
        <v>5</v>
      </c>
      <c r="F1601" s="9">
        <f t="shared" si="244"/>
        <v>0.6223360374662783</v>
      </c>
      <c r="G1601" s="9">
        <f>CompoundDensity*F1601/10</f>
        <v>4.9704112304319245E-2</v>
      </c>
      <c r="H1601" s="11">
        <f>[1]!StoppingPower(Zb,Ab,B1601,Zt1_,ElossModel)/ft1_</f>
        <v>5.3460960999999996</v>
      </c>
      <c r="I1601" s="11">
        <f>[1]!StoppingPower(Zb,Ab,B1601,Zt2_,ElossModel)/ft2_</f>
        <v>6.3208353599999993</v>
      </c>
      <c r="J1601" s="11">
        <f t="shared" si="245"/>
        <v>5.5897809149999995</v>
      </c>
      <c r="K1601" s="4">
        <f t="shared" si="246"/>
        <v>0.27783509835570036</v>
      </c>
      <c r="L1601" s="4">
        <f t="shared" si="242"/>
        <v>4.796878208495405E-3</v>
      </c>
      <c r="M1601" s="5">
        <f t="shared" si="247"/>
        <v>1012.5328850916985</v>
      </c>
      <c r="N1601" s="5">
        <f t="shared" si="248"/>
        <v>80.867963933618569</v>
      </c>
    </row>
    <row r="1602" spans="1:14" x14ac:dyDescent="0.25">
      <c r="A1602" s="2">
        <f t="shared" si="243"/>
        <v>8000</v>
      </c>
      <c r="B1602" s="6">
        <f t="shared" si="249"/>
        <v>92.415017213267134</v>
      </c>
      <c r="C1602" s="4">
        <f>[1]!Energy2Beta(B1602)</f>
        <v>0.41517197960276808</v>
      </c>
      <c r="D1602" s="4">
        <f t="shared" si="241"/>
        <v>0.12446440776511385</v>
      </c>
      <c r="E1602" s="2">
        <f t="shared" si="250"/>
        <v>5</v>
      </c>
      <c r="F1602" s="9">
        <f t="shared" si="244"/>
        <v>0.62232203882556925</v>
      </c>
      <c r="G1602" s="9">
        <f>CompoundDensity*F1602/10</f>
        <v>4.9702994274881743E-2</v>
      </c>
      <c r="H1602" s="11">
        <f>[1]!StoppingPower(Zb,Ab,B1602,Zt1_,ElossModel)/ft1_</f>
        <v>5.3462962833333334</v>
      </c>
      <c r="I1602" s="11">
        <f>[1]!StoppingPower(Zb,Ab,B1602,Zt2_,ElossModel)/ft2_</f>
        <v>6.3210722399999995</v>
      </c>
      <c r="J1602" s="11">
        <f t="shared" si="245"/>
        <v>5.5899902724999997</v>
      </c>
      <c r="K1602" s="4">
        <f t="shared" si="246"/>
        <v>0.27783925451071212</v>
      </c>
      <c r="L1602" s="4">
        <f t="shared" si="242"/>
        <v>4.7969499653379528E-3</v>
      </c>
      <c r="M1602" s="5">
        <f t="shared" si="247"/>
        <v>1013.1552071305241</v>
      </c>
      <c r="N1602" s="5">
        <f t="shared" si="248"/>
        <v>80.91766692789345</v>
      </c>
    </row>
    <row r="1603" spans="1:14" x14ac:dyDescent="0.25">
      <c r="A1603" s="2">
        <f t="shared" si="243"/>
        <v>8005</v>
      </c>
      <c r="B1603" s="6">
        <f t="shared" si="249"/>
        <v>92.410220263301795</v>
      </c>
      <c r="C1603" s="4">
        <f>[1]!Energy2Beta(B1603)</f>
        <v>0.41516264015730597</v>
      </c>
      <c r="D1603" s="4">
        <f t="shared" ref="D1603:D1643" si="251">+C1603*vc</f>
        <v>0.12446160789275876</v>
      </c>
      <c r="E1603" s="2">
        <f t="shared" si="250"/>
        <v>5</v>
      </c>
      <c r="F1603" s="9">
        <f t="shared" si="244"/>
        <v>0.62230803946379376</v>
      </c>
      <c r="G1603" s="9">
        <f>CompoundDensity*F1603/10</f>
        <v>4.9701876187854814E-2</v>
      </c>
      <c r="H1603" s="11">
        <f>[1]!StoppingPower(Zb,Ab,B1603,Zt1_,ElossModel)/ft1_</f>
        <v>5.3464964666666663</v>
      </c>
      <c r="I1603" s="11">
        <f>[1]!StoppingPower(Zb,Ab,B1603,Zt2_,ElossModel)/ft2_</f>
        <v>6.3213141599999991</v>
      </c>
      <c r="J1603" s="11">
        <f t="shared" si="245"/>
        <v>5.5902008900000002</v>
      </c>
      <c r="K1603" s="4">
        <f t="shared" si="246"/>
        <v>0.27784347250001579</v>
      </c>
      <c r="L1603" s="4">
        <f t="shared" ref="L1603:L1643" si="252">+K1603/Mb</f>
        <v>4.7970227897618442E-3</v>
      </c>
      <c r="M1603" s="5">
        <f t="shared" si="247"/>
        <v>1013.7775151699879</v>
      </c>
      <c r="N1603" s="5">
        <f t="shared" si="248"/>
        <v>80.967368804081303</v>
      </c>
    </row>
    <row r="1604" spans="1:14" x14ac:dyDescent="0.25">
      <c r="A1604" s="2">
        <f t="shared" ref="A1604:A1643" si="253">+A1603+time_step</f>
        <v>8010</v>
      </c>
      <c r="B1604" s="6">
        <f t="shared" si="249"/>
        <v>92.405423240512036</v>
      </c>
      <c r="C1604" s="4">
        <f>[1]!Energy2Beta(B1604)</f>
        <v>0.41515330022867619</v>
      </c>
      <c r="D1604" s="4">
        <f t="shared" si="251"/>
        <v>0.12445880787555484</v>
      </c>
      <c r="E1604" s="2">
        <f t="shared" si="250"/>
        <v>5</v>
      </c>
      <c r="F1604" s="9">
        <f t="shared" ref="F1604:F1643" si="254">+E1604*D1604</f>
        <v>0.62229403937777417</v>
      </c>
      <c r="G1604" s="9">
        <f>CompoundDensity*F1604/10</f>
        <v>4.970075804298469E-2</v>
      </c>
      <c r="H1604" s="11">
        <f>[1]!StoppingPower(Zb,Ab,B1604,Zt1_,ElossModel)/ft1_</f>
        <v>5.3466866408333331</v>
      </c>
      <c r="I1604" s="11">
        <f>[1]!StoppingPower(Zb,Ab,B1604,Zt2_,ElossModel)/ft2_</f>
        <v>6.3215510399999992</v>
      </c>
      <c r="J1604" s="11">
        <f t="shared" ref="J1604:J1643" si="255">+H1604*Pt1_+I1604*Pt2_</f>
        <v>5.5904027406249996</v>
      </c>
      <c r="K1604" s="4">
        <f t="shared" ref="K1604:K1643" si="256">+J1604*G1604</f>
        <v>0.27784725397464161</v>
      </c>
      <c r="L1604" s="4">
        <f t="shared" si="252"/>
        <v>4.7970880776730396E-3</v>
      </c>
      <c r="M1604" s="5">
        <f t="shared" ref="M1604:M1643" si="257">+M1603+F1604</f>
        <v>1014.3998092093656</v>
      </c>
      <c r="N1604" s="5">
        <f t="shared" ref="N1604:N1643" si="258">+N1603+G1604</f>
        <v>81.017069562124291</v>
      </c>
    </row>
    <row r="1605" spans="1:14" x14ac:dyDescent="0.25">
      <c r="A1605" s="2">
        <f t="shared" si="253"/>
        <v>8015</v>
      </c>
      <c r="B1605" s="6">
        <f t="shared" ref="B1605:B1643" si="259">+B1604-L1604</f>
        <v>92.40062615243437</v>
      </c>
      <c r="C1605" s="4">
        <f>[1]!Energy2Beta(B1605)</f>
        <v>0.41514395983151237</v>
      </c>
      <c r="D1605" s="4">
        <f t="shared" si="251"/>
        <v>0.12445600771788909</v>
      </c>
      <c r="E1605" s="2">
        <f t="shared" ref="E1605:E1643" si="260">+A1605-A1604</f>
        <v>5</v>
      </c>
      <c r="F1605" s="9">
        <f t="shared" si="254"/>
        <v>0.62228003858944547</v>
      </c>
      <c r="G1605" s="9">
        <f>CompoundDensity*F1605/10</f>
        <v>4.969963984202324E-2</v>
      </c>
      <c r="H1605" s="11">
        <f>[1]!StoppingPower(Zb,Ab,B1605,Zt1_,ElossModel)/ft1_</f>
        <v>5.3468868241666669</v>
      </c>
      <c r="I1605" s="11">
        <f>[1]!StoppingPower(Zb,Ab,B1605,Zt2_,ElossModel)/ft2_</f>
        <v>6.3217879199999993</v>
      </c>
      <c r="J1605" s="11">
        <f t="shared" si="255"/>
        <v>5.5906120981249998</v>
      </c>
      <c r="K1605" s="4">
        <f t="shared" si="256"/>
        <v>0.27785140777327039</v>
      </c>
      <c r="L1605" s="4">
        <f t="shared" si="252"/>
        <v>4.7971597938321672E-3</v>
      </c>
      <c r="M1605" s="5">
        <f t="shared" si="257"/>
        <v>1015.022089247955</v>
      </c>
      <c r="N1605" s="5">
        <f t="shared" si="258"/>
        <v>81.066769201966309</v>
      </c>
    </row>
    <row r="1606" spans="1:14" x14ac:dyDescent="0.25">
      <c r="A1606" s="2">
        <f t="shared" si="253"/>
        <v>8020</v>
      </c>
      <c r="B1606" s="6">
        <f t="shared" si="259"/>
        <v>92.395828992640531</v>
      </c>
      <c r="C1606" s="4">
        <f>[1]!Energy2Beta(B1606)</f>
        <v>0.41513461895325782</v>
      </c>
      <c r="D1606" s="4">
        <f t="shared" si="251"/>
        <v>0.12445320741599716</v>
      </c>
      <c r="E1606" s="2">
        <f t="shared" si="260"/>
        <v>5</v>
      </c>
      <c r="F1606" s="9">
        <f t="shared" si="254"/>
        <v>0.62226603707998585</v>
      </c>
      <c r="G1606" s="9">
        <f>CompoundDensity*F1606/10</f>
        <v>4.9698521583467228E-2</v>
      </c>
      <c r="H1606" s="11">
        <f>[1]!StoppingPower(Zb,Ab,B1606,Zt1_,ElossModel)/ft1_</f>
        <v>5.3470870074999999</v>
      </c>
      <c r="I1606" s="11">
        <f>[1]!StoppingPower(Zb,Ab,B1606,Zt2_,ElossModel)/ft2_</f>
        <v>6.3220298399999999</v>
      </c>
      <c r="J1606" s="11">
        <f t="shared" si="255"/>
        <v>5.5908227156249994</v>
      </c>
      <c r="K1606" s="4">
        <f t="shared" si="256"/>
        <v>0.2778556234018279</v>
      </c>
      <c r="L1606" s="4">
        <f t="shared" si="252"/>
        <v>4.7972325774973063E-3</v>
      </c>
      <c r="M1606" s="5">
        <f t="shared" si="257"/>
        <v>1015.644355285035</v>
      </c>
      <c r="N1606" s="5">
        <f t="shared" si="258"/>
        <v>81.116467723549775</v>
      </c>
    </row>
    <row r="1607" spans="1:14" x14ac:dyDescent="0.25">
      <c r="A1607" s="2">
        <f t="shared" si="253"/>
        <v>8025</v>
      </c>
      <c r="B1607" s="6">
        <f t="shared" si="259"/>
        <v>92.391031760063029</v>
      </c>
      <c r="C1607" s="4">
        <f>[1]!Energy2Beta(B1607)</f>
        <v>0.4151252775917938</v>
      </c>
      <c r="D1607" s="4">
        <f t="shared" si="251"/>
        <v>0.12445040696924387</v>
      </c>
      <c r="E1607" s="2">
        <f t="shared" si="260"/>
        <v>5</v>
      </c>
      <c r="F1607" s="9">
        <f t="shared" si="254"/>
        <v>0.62225203484621927</v>
      </c>
      <c r="G1607" s="9">
        <f>CompoundDensity*F1607/10</f>
        <v>4.9697403267062998E-2</v>
      </c>
      <c r="H1607" s="11">
        <f>[1]!StoppingPower(Zb,Ab,B1607,Zt1_,ElossModel)/ft1_</f>
        <v>5.3472771816666667</v>
      </c>
      <c r="I1607" s="11">
        <f>[1]!StoppingPower(Zb,Ab,B1607,Zt2_,ElossModel)/ft2_</f>
        <v>6.32226672</v>
      </c>
      <c r="J1607" s="11">
        <f t="shared" si="255"/>
        <v>5.5910245662500007</v>
      </c>
      <c r="K1607" s="4">
        <f t="shared" si="256"/>
        <v>0.27785940254498226</v>
      </c>
      <c r="L1607" s="4">
        <f t="shared" si="252"/>
        <v>4.7972978251551845E-3</v>
      </c>
      <c r="M1607" s="5">
        <f t="shared" si="257"/>
        <v>1016.2666073198812</v>
      </c>
      <c r="N1607" s="5">
        <f t="shared" si="258"/>
        <v>81.166165126816836</v>
      </c>
    </row>
    <row r="1608" spans="1:14" x14ac:dyDescent="0.25">
      <c r="A1608" s="2">
        <f t="shared" si="253"/>
        <v>8030</v>
      </c>
      <c r="B1608" s="6">
        <f t="shared" si="259"/>
        <v>92.38623446223788</v>
      </c>
      <c r="C1608" s="4">
        <f>[1]!Energy2Beta(B1608)</f>
        <v>0.41511593576175365</v>
      </c>
      <c r="D1608" s="4">
        <f t="shared" si="251"/>
        <v>0.12444760638201613</v>
      </c>
      <c r="E1608" s="2">
        <f t="shared" si="260"/>
        <v>5</v>
      </c>
      <c r="F1608" s="9">
        <f t="shared" si="254"/>
        <v>0.62223803191008065</v>
      </c>
      <c r="G1608" s="9">
        <f>CompoundDensity*F1608/10</f>
        <v>4.9696284894562411E-2</v>
      </c>
      <c r="H1608" s="11">
        <f>[1]!StoppingPower(Zb,Ab,B1608,Zt1_,ElossModel)/ft1_</f>
        <v>5.3474773649999996</v>
      </c>
      <c r="I1608" s="11">
        <f>[1]!StoppingPower(Zb,Ab,B1608,Zt2_,ElossModel)/ft2_</f>
        <v>6.3225036000000001</v>
      </c>
      <c r="J1608" s="11">
        <f t="shared" si="255"/>
        <v>5.5912339237499999</v>
      </c>
      <c r="K1608" s="4">
        <f t="shared" si="256"/>
        <v>0.27786355398682205</v>
      </c>
      <c r="L1608" s="4">
        <f t="shared" si="252"/>
        <v>4.797369500623881E-3</v>
      </c>
      <c r="M1608" s="5">
        <f t="shared" si="257"/>
        <v>1016.8888453517914</v>
      </c>
      <c r="N1608" s="5">
        <f t="shared" si="258"/>
        <v>81.215861411711401</v>
      </c>
    </row>
    <row r="1609" spans="1:14" x14ac:dyDescent="0.25">
      <c r="A1609" s="2">
        <f t="shared" si="253"/>
        <v>8035</v>
      </c>
      <c r="B1609" s="6">
        <f t="shared" si="259"/>
        <v>92.381437092737258</v>
      </c>
      <c r="C1609" s="4">
        <f>[1]!Energy2Beta(B1609)</f>
        <v>0.41510659345058065</v>
      </c>
      <c r="D1609" s="4">
        <f t="shared" si="251"/>
        <v>0.12444480565054958</v>
      </c>
      <c r="E1609" s="2">
        <f t="shared" si="260"/>
        <v>5</v>
      </c>
      <c r="F1609" s="9">
        <f t="shared" si="254"/>
        <v>0.62222402825274792</v>
      </c>
      <c r="G1609" s="9">
        <f>CompoundDensity*F1609/10</f>
        <v>4.9695166464462218E-2</v>
      </c>
      <c r="H1609" s="11">
        <f>[1]!StoppingPower(Zb,Ab,B1609,Zt1_,ElossModel)/ft1_</f>
        <v>5.3476775483333334</v>
      </c>
      <c r="I1609" s="11">
        <f>[1]!StoppingPower(Zb,Ab,B1609,Zt2_,ElossModel)/ft2_</f>
        <v>6.3227455199999998</v>
      </c>
      <c r="J1609" s="11">
        <f t="shared" si="255"/>
        <v>5.5914445412500005</v>
      </c>
      <c r="K1609" s="4">
        <f t="shared" si="256"/>
        <v>0.27786776725422735</v>
      </c>
      <c r="L1609" s="4">
        <f t="shared" si="252"/>
        <v>4.7974422435232578E-3</v>
      </c>
      <c r="M1609" s="5">
        <f t="shared" si="257"/>
        <v>1017.5110693800441</v>
      </c>
      <c r="N1609" s="5">
        <f t="shared" si="258"/>
        <v>81.265556578175861</v>
      </c>
    </row>
    <row r="1610" spans="1:14" x14ac:dyDescent="0.25">
      <c r="A1610" s="2">
        <f t="shared" si="253"/>
        <v>8040</v>
      </c>
      <c r="B1610" s="6">
        <f t="shared" si="259"/>
        <v>92.376639650493729</v>
      </c>
      <c r="C1610" s="4">
        <f>[1]!Energy2Beta(B1610)</f>
        <v>0.41509725065615483</v>
      </c>
      <c r="D1610" s="4">
        <f t="shared" si="251"/>
        <v>0.12444200477420865</v>
      </c>
      <c r="E1610" s="2">
        <f t="shared" si="260"/>
        <v>5</v>
      </c>
      <c r="F1610" s="9">
        <f t="shared" si="254"/>
        <v>0.62221002387104329</v>
      </c>
      <c r="G1610" s="9">
        <f>CompoundDensity*F1610/10</f>
        <v>4.9694047976508615E-2</v>
      </c>
      <c r="H1610" s="11">
        <f>[1]!StoppingPower(Zb,Ab,B1610,Zt1_,ElossModel)/ft1_</f>
        <v>5.3478677225000002</v>
      </c>
      <c r="I1610" s="11">
        <f>[1]!StoppingPower(Zb,Ab,B1610,Zt2_,ElossModel)/ft2_</f>
        <v>6.3229823999999999</v>
      </c>
      <c r="J1610" s="11">
        <f t="shared" si="255"/>
        <v>5.5916463918750008</v>
      </c>
      <c r="K1610" s="4">
        <f t="shared" si="256"/>
        <v>0.27787154406550757</v>
      </c>
      <c r="L1610" s="4">
        <f t="shared" si="252"/>
        <v>4.7975074509208652E-3</v>
      </c>
      <c r="M1610" s="5">
        <f t="shared" si="257"/>
        <v>1018.1332794039151</v>
      </c>
      <c r="N1610" s="5">
        <f t="shared" si="258"/>
        <v>81.315250626152363</v>
      </c>
    </row>
    <row r="1611" spans="1:14" x14ac:dyDescent="0.25">
      <c r="A1611" s="2">
        <f t="shared" si="253"/>
        <v>8045</v>
      </c>
      <c r="B1611" s="6">
        <f t="shared" si="259"/>
        <v>92.371842143042812</v>
      </c>
      <c r="C1611" s="4">
        <f>[1]!Energy2Beta(B1611)</f>
        <v>0.41508790739311141</v>
      </c>
      <c r="D1611" s="4">
        <f t="shared" si="251"/>
        <v>0.12443920375738086</v>
      </c>
      <c r="E1611" s="2">
        <f t="shared" si="260"/>
        <v>5</v>
      </c>
      <c r="F1611" s="9">
        <f t="shared" si="254"/>
        <v>0.62219601878690434</v>
      </c>
      <c r="G1611" s="9">
        <f>CompoundDensity*F1611/10</f>
        <v>4.9692929432453688E-2</v>
      </c>
      <c r="H1611" s="11">
        <f>[1]!StoppingPower(Zb,Ab,B1611,Zt1_,ElossModel)/ft1_</f>
        <v>5.3480679058333331</v>
      </c>
      <c r="I1611" s="11">
        <f>[1]!StoppingPower(Zb,Ab,B1611,Zt2_,ElossModel)/ft2_</f>
        <v>6.32321928</v>
      </c>
      <c r="J1611" s="11">
        <f t="shared" si="255"/>
        <v>5.5918557493750001</v>
      </c>
      <c r="K1611" s="4">
        <f t="shared" si="256"/>
        <v>0.27787569315015231</v>
      </c>
      <c r="L1611" s="4">
        <f t="shared" si="252"/>
        <v>4.7975790856921207E-3</v>
      </c>
      <c r="M1611" s="5">
        <f t="shared" si="257"/>
        <v>1018.755475422702</v>
      </c>
      <c r="N1611" s="5">
        <f t="shared" si="258"/>
        <v>81.364943555584816</v>
      </c>
    </row>
    <row r="1612" spans="1:14" x14ac:dyDescent="0.25">
      <c r="A1612" s="2">
        <f t="shared" si="253"/>
        <v>8050</v>
      </c>
      <c r="B1612" s="6">
        <f t="shared" si="259"/>
        <v>92.367044563957123</v>
      </c>
      <c r="C1612" s="4">
        <f>[1]!Energy2Beta(B1612)</f>
        <v>0.41507856364889245</v>
      </c>
      <c r="D1612" s="4">
        <f t="shared" si="251"/>
        <v>0.12443640259630147</v>
      </c>
      <c r="E1612" s="2">
        <f t="shared" si="260"/>
        <v>5</v>
      </c>
      <c r="F1612" s="9">
        <f t="shared" si="254"/>
        <v>0.62218201298150733</v>
      </c>
      <c r="G1612" s="9">
        <f>CompoundDensity*F1612/10</f>
        <v>4.9691810830794048E-2</v>
      </c>
      <c r="H1612" s="11">
        <f>[1]!StoppingPower(Zb,Ab,B1612,Zt1_,ElossModel)/ft1_</f>
        <v>5.348268089166667</v>
      </c>
      <c r="I1612" s="11">
        <f>[1]!StoppingPower(Zb,Ab,B1612,Zt2_,ElossModel)/ft2_</f>
        <v>6.3234611999999997</v>
      </c>
      <c r="J1612" s="11">
        <f t="shared" si="255"/>
        <v>5.5920663668750006</v>
      </c>
      <c r="K1612" s="4">
        <f t="shared" si="256"/>
        <v>0.27787990405599827</v>
      </c>
      <c r="L1612" s="4">
        <f t="shared" si="252"/>
        <v>4.7976517878187061E-3</v>
      </c>
      <c r="M1612" s="5">
        <f t="shared" si="257"/>
        <v>1019.3776574356835</v>
      </c>
      <c r="N1612" s="5">
        <f t="shared" si="258"/>
        <v>81.414635366415609</v>
      </c>
    </row>
    <row r="1613" spans="1:14" x14ac:dyDescent="0.25">
      <c r="A1613" s="2">
        <f t="shared" si="253"/>
        <v>8055</v>
      </c>
      <c r="B1613" s="6">
        <f t="shared" si="259"/>
        <v>92.362246912169297</v>
      </c>
      <c r="C1613" s="4">
        <f>[1]!Energy2Beta(B1613)</f>
        <v>0.41506921942137837</v>
      </c>
      <c r="D1613" s="4">
        <f t="shared" si="251"/>
        <v>0.12443360129033502</v>
      </c>
      <c r="E1613" s="2">
        <f t="shared" si="260"/>
        <v>5</v>
      </c>
      <c r="F1613" s="9">
        <f t="shared" si="254"/>
        <v>0.62216800645167514</v>
      </c>
      <c r="G1613" s="9">
        <f>CompoundDensity*F1613/10</f>
        <v>4.9690692171275933E-2</v>
      </c>
      <c r="H1613" s="11">
        <f>[1]!StoppingPower(Zb,Ab,B1613,Zt1_,ElossModel)/ft1_</f>
        <v>5.3484582633333337</v>
      </c>
      <c r="I1613" s="11">
        <f>[1]!StoppingPower(Zb,Ab,B1613,Zt2_,ElossModel)/ft2_</f>
        <v>6.3236980799999998</v>
      </c>
      <c r="J1613" s="11">
        <f t="shared" si="255"/>
        <v>5.5922682175</v>
      </c>
      <c r="K1613" s="4">
        <f t="shared" si="256"/>
        <v>0.27788367853500245</v>
      </c>
      <c r="L1613" s="4">
        <f t="shared" si="252"/>
        <v>4.7977169549491038E-3</v>
      </c>
      <c r="M1613" s="5">
        <f t="shared" si="257"/>
        <v>1019.9998254421353</v>
      </c>
      <c r="N1613" s="5">
        <f t="shared" si="258"/>
        <v>81.464326058586892</v>
      </c>
    </row>
    <row r="1614" spans="1:14" x14ac:dyDescent="0.25">
      <c r="A1614" s="2">
        <f t="shared" si="253"/>
        <v>8060</v>
      </c>
      <c r="B1614" s="6">
        <f t="shared" si="259"/>
        <v>92.357449195214343</v>
      </c>
      <c r="C1614" s="4">
        <f>[1]!Energy2Beta(B1614)</f>
        <v>0.4150598747252045</v>
      </c>
      <c r="D1614" s="4">
        <f t="shared" si="251"/>
        <v>0.12443079984386905</v>
      </c>
      <c r="E1614" s="2">
        <f t="shared" si="260"/>
        <v>5</v>
      </c>
      <c r="F1614" s="9">
        <f t="shared" si="254"/>
        <v>0.62215399921934522</v>
      </c>
      <c r="G1614" s="9">
        <f>CompoundDensity*F1614/10</f>
        <v>4.9689573455651441E-2</v>
      </c>
      <c r="H1614" s="11">
        <f>[1]!StoppingPower(Zb,Ab,B1614,Zt1_,ElossModel)/ft1_</f>
        <v>5.3486584466666658</v>
      </c>
      <c r="I1614" s="11">
        <f>[1]!StoppingPower(Zb,Ab,B1614,Zt2_,ElossModel)/ft2_</f>
        <v>6.3239399999999995</v>
      </c>
      <c r="J1614" s="11">
        <f t="shared" si="255"/>
        <v>5.5924788349999996</v>
      </c>
      <c r="K1614" s="4">
        <f t="shared" si="256"/>
        <v>0.27788788787090846</v>
      </c>
      <c r="L1614" s="4">
        <f t="shared" si="252"/>
        <v>4.7977896299703643E-3</v>
      </c>
      <c r="M1614" s="5">
        <f t="shared" si="257"/>
        <v>1020.6219794413546</v>
      </c>
      <c r="N1614" s="5">
        <f t="shared" si="258"/>
        <v>81.514015632042543</v>
      </c>
    </row>
    <row r="1615" spans="1:14" x14ac:dyDescent="0.25">
      <c r="A1615" s="2">
        <f t="shared" si="253"/>
        <v>8065</v>
      </c>
      <c r="B1615" s="6">
        <f t="shared" si="259"/>
        <v>92.352651405584368</v>
      </c>
      <c r="C1615" s="4">
        <f>[1]!Energy2Beta(B1615)</f>
        <v>0.41505052954570681</v>
      </c>
      <c r="D1615" s="4">
        <f t="shared" si="251"/>
        <v>0.12442799825250744</v>
      </c>
      <c r="E1615" s="2">
        <f t="shared" si="260"/>
        <v>5</v>
      </c>
      <c r="F1615" s="9">
        <f t="shared" si="254"/>
        <v>0.62213999126253716</v>
      </c>
      <c r="G1615" s="9">
        <f>CompoundDensity*F1615/10</f>
        <v>4.9688454682165054E-2</v>
      </c>
      <c r="H1615" s="11">
        <f>[1]!StoppingPower(Zb,Ab,B1615,Zt1_,ElossModel)/ft1_</f>
        <v>5.3488486208333335</v>
      </c>
      <c r="I1615" s="11">
        <f>[1]!StoppingPower(Zb,Ab,B1615,Zt2_,ElossModel)/ft2_</f>
        <v>6.3241768799999996</v>
      </c>
      <c r="J1615" s="11">
        <f t="shared" si="255"/>
        <v>5.592680685625</v>
      </c>
      <c r="K1615" s="4">
        <f t="shared" si="256"/>
        <v>0.27789166079949762</v>
      </c>
      <c r="L1615" s="4">
        <f t="shared" si="252"/>
        <v>4.797854770332538E-3</v>
      </c>
      <c r="M1615" s="5">
        <f t="shared" si="257"/>
        <v>1021.2441194326171</v>
      </c>
      <c r="N1615" s="5">
        <f t="shared" si="258"/>
        <v>81.563704086724712</v>
      </c>
    </row>
    <row r="1616" spans="1:14" x14ac:dyDescent="0.25">
      <c r="A1616" s="2">
        <f t="shared" si="253"/>
        <v>8070</v>
      </c>
      <c r="B1616" s="6">
        <f t="shared" si="259"/>
        <v>92.347853550814037</v>
      </c>
      <c r="C1616" s="4">
        <f>[1]!Energy2Beta(B1616)</f>
        <v>0.41504118389752209</v>
      </c>
      <c r="D1616" s="4">
        <f t="shared" si="251"/>
        <v>0.12442519652063815</v>
      </c>
      <c r="E1616" s="2">
        <f t="shared" si="260"/>
        <v>5</v>
      </c>
      <c r="F1616" s="9">
        <f t="shared" si="254"/>
        <v>0.62212598260319074</v>
      </c>
      <c r="G1616" s="9">
        <f>CompoundDensity*F1616/10</f>
        <v>4.9687335852569035E-2</v>
      </c>
      <c r="H1616" s="11">
        <f>[1]!StoppingPower(Zb,Ab,B1616,Zt1_,ElossModel)/ft1_</f>
        <v>5.3490488041666664</v>
      </c>
      <c r="I1616" s="11">
        <f>[1]!StoppingPower(Zb,Ab,B1616,Zt2_,ElossModel)/ft2_</f>
        <v>6.3244137599999997</v>
      </c>
      <c r="J1616" s="11">
        <f t="shared" si="255"/>
        <v>5.5928900431249993</v>
      </c>
      <c r="K1616" s="4">
        <f t="shared" si="256"/>
        <v>0.27789580595924113</v>
      </c>
      <c r="L1616" s="4">
        <f t="shared" si="252"/>
        <v>4.7979263373395939E-3</v>
      </c>
      <c r="M1616" s="5">
        <f t="shared" si="257"/>
        <v>1021.8662454152203</v>
      </c>
      <c r="N1616" s="5">
        <f t="shared" si="258"/>
        <v>81.61339142257728</v>
      </c>
    </row>
    <row r="1617" spans="1:14" x14ac:dyDescent="0.25">
      <c r="A1617" s="2">
        <f t="shared" si="253"/>
        <v>8075</v>
      </c>
      <c r="B1617" s="6">
        <f t="shared" si="259"/>
        <v>92.34305562447669</v>
      </c>
      <c r="C1617" s="4">
        <f>[1]!Energy2Beta(B1617)</f>
        <v>0.41503183776809083</v>
      </c>
      <c r="D1617" s="4">
        <f t="shared" si="251"/>
        <v>0.12442239464449595</v>
      </c>
      <c r="E1617" s="2">
        <f t="shared" si="260"/>
        <v>5</v>
      </c>
      <c r="F1617" s="9">
        <f t="shared" si="254"/>
        <v>0.6221119732224798</v>
      </c>
      <c r="G1617" s="9">
        <f>CompoundDensity*F1617/10</f>
        <v>4.968621696535979E-2</v>
      </c>
      <c r="H1617" s="11">
        <f>[1]!StoppingPower(Zb,Ab,B1617,Zt1_,ElossModel)/ft1_</f>
        <v>5.3492489875000002</v>
      </c>
      <c r="I1617" s="11">
        <f>[1]!StoppingPower(Zb,Ab,B1617,Zt2_,ElossModel)/ft2_</f>
        <v>6.3246556800000002</v>
      </c>
      <c r="J1617" s="11">
        <f t="shared" si="255"/>
        <v>5.5931006606249998</v>
      </c>
      <c r="K1617" s="4">
        <f t="shared" si="256"/>
        <v>0.27790001293291089</v>
      </c>
      <c r="L1617" s="4">
        <f t="shared" si="252"/>
        <v>4.7979989715763753E-3</v>
      </c>
      <c r="M1617" s="5">
        <f t="shared" si="257"/>
        <v>1022.4883573884428</v>
      </c>
      <c r="N1617" s="5">
        <f t="shared" si="258"/>
        <v>81.663077639542635</v>
      </c>
    </row>
    <row r="1618" spans="1:14" x14ac:dyDescent="0.25">
      <c r="A1618" s="2">
        <f t="shared" si="253"/>
        <v>8080</v>
      </c>
      <c r="B1618" s="6">
        <f t="shared" si="259"/>
        <v>92.338257625505108</v>
      </c>
      <c r="C1618" s="4">
        <f>[1]!Energy2Beta(B1618)</f>
        <v>0.41502249115529349</v>
      </c>
      <c r="D1618" s="4">
        <f t="shared" si="251"/>
        <v>0.12441959262344544</v>
      </c>
      <c r="E1618" s="2">
        <f t="shared" si="260"/>
        <v>5</v>
      </c>
      <c r="F1618" s="9">
        <f t="shared" si="254"/>
        <v>0.6220979631172272</v>
      </c>
      <c r="G1618" s="9">
        <f>CompoundDensity*F1618/10</f>
        <v>4.9685098020283584E-2</v>
      </c>
      <c r="H1618" s="11">
        <f>[1]!StoppingPower(Zb,Ab,B1618,Zt1_,ElossModel)/ft1_</f>
        <v>5.349439161666667</v>
      </c>
      <c r="I1618" s="11">
        <f>[1]!StoppingPower(Zb,Ab,B1618,Zt2_,ElossModel)/ft2_</f>
        <v>6.3248925600000003</v>
      </c>
      <c r="J1618" s="11">
        <f t="shared" si="255"/>
        <v>5.5933025112500001</v>
      </c>
      <c r="K1618" s="4">
        <f t="shared" si="256"/>
        <v>0.2779037835285546</v>
      </c>
      <c r="L1618" s="4">
        <f t="shared" si="252"/>
        <v>4.7980640716597826E-3</v>
      </c>
      <c r="M1618" s="5">
        <f t="shared" si="257"/>
        <v>1023.1104553515599</v>
      </c>
      <c r="N1618" s="5">
        <f t="shared" si="258"/>
        <v>81.712762737562912</v>
      </c>
    </row>
    <row r="1619" spans="1:14" x14ac:dyDescent="0.25">
      <c r="A1619" s="2">
        <f t="shared" si="253"/>
        <v>8085</v>
      </c>
      <c r="B1619" s="6">
        <f t="shared" si="259"/>
        <v>92.333459561433443</v>
      </c>
      <c r="C1619" s="4">
        <f>[1]!Energy2Beta(B1619)</f>
        <v>0.41501314407376688</v>
      </c>
      <c r="D1619" s="4">
        <f t="shared" si="251"/>
        <v>0.12441679046187458</v>
      </c>
      <c r="E1619" s="2">
        <f t="shared" si="260"/>
        <v>5</v>
      </c>
      <c r="F1619" s="9">
        <f t="shared" si="254"/>
        <v>0.62208395230937286</v>
      </c>
      <c r="G1619" s="9">
        <f>CompoundDensity*F1619/10</f>
        <v>4.9683979019092682E-2</v>
      </c>
      <c r="H1619" s="11">
        <f>[1]!StoppingPower(Zb,Ab,B1619,Zt1_,ElossModel)/ft1_</f>
        <v>5.3496393449999999</v>
      </c>
      <c r="I1619" s="11">
        <f>[1]!StoppingPower(Zb,Ab,B1619,Zt2_,ElossModel)/ft2_</f>
        <v>6.32513448</v>
      </c>
      <c r="J1619" s="11">
        <f t="shared" si="255"/>
        <v>5.5935131287499997</v>
      </c>
      <c r="K1619" s="4">
        <f t="shared" si="256"/>
        <v>0.27790798893183444</v>
      </c>
      <c r="L1619" s="4">
        <f t="shared" si="252"/>
        <v>4.7981366787834693E-3</v>
      </c>
      <c r="M1619" s="5">
        <f t="shared" si="257"/>
        <v>1023.7325393038693</v>
      </c>
      <c r="N1619" s="5">
        <f t="shared" si="258"/>
        <v>81.762446716582005</v>
      </c>
    </row>
    <row r="1620" spans="1:14" x14ac:dyDescent="0.25">
      <c r="A1620" s="2">
        <f t="shared" si="253"/>
        <v>8090</v>
      </c>
      <c r="B1620" s="6">
        <f t="shared" si="259"/>
        <v>92.328661424754657</v>
      </c>
      <c r="C1620" s="4">
        <f>[1]!Energy2Beta(B1620)</f>
        <v>0.41500379650884589</v>
      </c>
      <c r="D1620" s="4">
        <f t="shared" si="251"/>
        <v>0.12441398815538691</v>
      </c>
      <c r="E1620" s="2">
        <f t="shared" si="260"/>
        <v>5</v>
      </c>
      <c r="F1620" s="9">
        <f t="shared" si="254"/>
        <v>0.62206994077693456</v>
      </c>
      <c r="G1620" s="9">
        <f>CompoundDensity*F1620/10</f>
        <v>4.9682859960031432E-2</v>
      </c>
      <c r="H1620" s="11">
        <f>[1]!StoppingPower(Zb,Ab,B1620,Zt1_,ElossModel)/ft1_</f>
        <v>5.3498395283333338</v>
      </c>
      <c r="I1620" s="11">
        <f>[1]!StoppingPower(Zb,Ab,B1620,Zt2_,ElossModel)/ft2_</f>
        <v>6.3253713600000001</v>
      </c>
      <c r="J1620" s="11">
        <f t="shared" si="255"/>
        <v>5.5937224862499999</v>
      </c>
      <c r="K1620" s="4">
        <f t="shared" si="256"/>
        <v>0.27791213093963757</v>
      </c>
      <c r="L1620" s="4">
        <f t="shared" si="252"/>
        <v>4.7982081913716485E-3</v>
      </c>
      <c r="M1620" s="5">
        <f t="shared" si="257"/>
        <v>1024.3546092446463</v>
      </c>
      <c r="N1620" s="5">
        <f t="shared" si="258"/>
        <v>81.812129576542034</v>
      </c>
    </row>
    <row r="1621" spans="1:14" x14ac:dyDescent="0.25">
      <c r="A1621" s="2">
        <f t="shared" si="253"/>
        <v>8095</v>
      </c>
      <c r="B1621" s="6">
        <f t="shared" si="259"/>
        <v>92.323863216563282</v>
      </c>
      <c r="C1621" s="4">
        <f>[1]!Energy2Beta(B1621)</f>
        <v>0.41499444846262151</v>
      </c>
      <c r="D1621" s="4">
        <f t="shared" si="251"/>
        <v>0.12441118570460931</v>
      </c>
      <c r="E1621" s="2">
        <f t="shared" si="260"/>
        <v>5</v>
      </c>
      <c r="F1621" s="9">
        <f t="shared" si="254"/>
        <v>0.62205592852304659</v>
      </c>
      <c r="G1621" s="9">
        <f>CompoundDensity*F1621/10</f>
        <v>4.9681740843350156E-2</v>
      </c>
      <c r="H1621" s="11">
        <f>[1]!StoppingPower(Zb,Ab,B1621,Zt1_,ElossModel)/ft1_</f>
        <v>5.3500297024999997</v>
      </c>
      <c r="I1621" s="11">
        <f>[1]!StoppingPower(Zb,Ab,B1621,Zt2_,ElossModel)/ft2_</f>
        <v>6.3256082400000002</v>
      </c>
      <c r="J1621" s="11">
        <f t="shared" si="255"/>
        <v>5.5939243368750002</v>
      </c>
      <c r="K1621" s="4">
        <f t="shared" si="256"/>
        <v>0.27791589920193316</v>
      </c>
      <c r="L1621" s="4">
        <f t="shared" si="252"/>
        <v>4.7982732511693358E-3</v>
      </c>
      <c r="M1621" s="5">
        <f t="shared" si="257"/>
        <v>1024.9766651731693</v>
      </c>
      <c r="N1621" s="5">
        <f t="shared" si="258"/>
        <v>81.861811317385389</v>
      </c>
    </row>
    <row r="1622" spans="1:14" x14ac:dyDescent="0.25">
      <c r="A1622" s="2">
        <f t="shared" si="253"/>
        <v>8100</v>
      </c>
      <c r="B1622" s="6">
        <f t="shared" si="259"/>
        <v>92.319064943312114</v>
      </c>
      <c r="C1622" s="4">
        <f>[1]!Energy2Beta(B1622)</f>
        <v>0.41498509994762595</v>
      </c>
      <c r="D1622" s="4">
        <f t="shared" si="251"/>
        <v>0.12440838311329878</v>
      </c>
      <c r="E1622" s="2">
        <f t="shared" si="260"/>
        <v>5</v>
      </c>
      <c r="F1622" s="9">
        <f t="shared" si="254"/>
        <v>0.62204191556649391</v>
      </c>
      <c r="G1622" s="9">
        <f>CompoundDensity*F1622/10</f>
        <v>4.9680621670549166E-2</v>
      </c>
      <c r="H1622" s="11">
        <f>[1]!StoppingPower(Zb,Ab,B1622,Zt1_,ElossModel)/ft1_</f>
        <v>5.3502298858333326</v>
      </c>
      <c r="I1622" s="11">
        <f>[1]!StoppingPower(Zb,Ab,B1622,Zt2_,ElossModel)/ft2_</f>
        <v>6.3258501599999999</v>
      </c>
      <c r="J1622" s="11">
        <f t="shared" si="255"/>
        <v>5.594134954374999</v>
      </c>
      <c r="K1622" s="4">
        <f t="shared" si="256"/>
        <v>0.27792010224229913</v>
      </c>
      <c r="L1622" s="4">
        <f t="shared" si="252"/>
        <v>4.7983458174968453E-3</v>
      </c>
      <c r="M1622" s="5">
        <f t="shared" si="257"/>
        <v>1025.5987070887359</v>
      </c>
      <c r="N1622" s="5">
        <f t="shared" si="258"/>
        <v>81.911491939055935</v>
      </c>
    </row>
    <row r="1623" spans="1:14" x14ac:dyDescent="0.25">
      <c r="A1623" s="2">
        <f t="shared" si="253"/>
        <v>8105</v>
      </c>
      <c r="B1623" s="6">
        <f t="shared" si="259"/>
        <v>92.314266597494623</v>
      </c>
      <c r="C1623" s="4">
        <f>[1]!Energy2Beta(B1623)</f>
        <v>0.41497575094919331</v>
      </c>
      <c r="D1623" s="4">
        <f t="shared" si="251"/>
        <v>0.12440558037705866</v>
      </c>
      <c r="E1623" s="2">
        <f t="shared" si="260"/>
        <v>5</v>
      </c>
      <c r="F1623" s="9">
        <f t="shared" si="254"/>
        <v>0.62202790188529333</v>
      </c>
      <c r="G1623" s="9">
        <f>CompoundDensity*F1623/10</f>
        <v>4.9679502439872722E-2</v>
      </c>
      <c r="H1623" s="11">
        <f>[1]!StoppingPower(Zb,Ab,B1623,Zt1_,ElossModel)/ft1_</f>
        <v>5.3504300691666664</v>
      </c>
      <c r="I1623" s="11">
        <f>[1]!StoppingPower(Zb,Ab,B1623,Zt2_,ElossModel)/ft2_</f>
        <v>6.32608704</v>
      </c>
      <c r="J1623" s="11">
        <f t="shared" si="255"/>
        <v>5.594344311875</v>
      </c>
      <c r="K1623" s="4">
        <f t="shared" si="256"/>
        <v>0.27792424189128218</v>
      </c>
      <c r="L1623" s="4">
        <f t="shared" si="252"/>
        <v>4.7984172893595269E-3</v>
      </c>
      <c r="M1623" s="5">
        <f t="shared" si="257"/>
        <v>1026.2207349906212</v>
      </c>
      <c r="N1623" s="5">
        <f t="shared" si="258"/>
        <v>81.961171441495807</v>
      </c>
    </row>
    <row r="1624" spans="1:14" x14ac:dyDescent="0.25">
      <c r="A1624" s="2">
        <f t="shared" si="253"/>
        <v>8110</v>
      </c>
      <c r="B1624" s="6">
        <f t="shared" si="259"/>
        <v>92.309468180205258</v>
      </c>
      <c r="C1624" s="4">
        <f>[1]!Energy2Beta(B1624)</f>
        <v>0.41496640146941527</v>
      </c>
      <c r="D1624" s="4">
        <f t="shared" si="251"/>
        <v>0.124402777496516</v>
      </c>
      <c r="E1624" s="2">
        <f t="shared" si="260"/>
        <v>5</v>
      </c>
      <c r="F1624" s="9">
        <f t="shared" si="254"/>
        <v>0.62201388748258002</v>
      </c>
      <c r="G1624" s="9">
        <f>CompoundDensity*F1624/10</f>
        <v>4.967838315157122E-2</v>
      </c>
      <c r="H1624" s="11">
        <f>[1]!StoppingPower(Zb,Ab,B1624,Zt1_,ElossModel)/ft1_</f>
        <v>5.3506302524999994</v>
      </c>
      <c r="I1624" s="11">
        <f>[1]!StoppingPower(Zb,Ab,B1624,Zt2_,ElossModel)/ft2_</f>
        <v>6.3263289599999997</v>
      </c>
      <c r="J1624" s="11">
        <f t="shared" si="255"/>
        <v>5.5945549293749988</v>
      </c>
      <c r="K1624" s="4">
        <f t="shared" si="256"/>
        <v>0.27792844334400268</v>
      </c>
      <c r="L1624" s="4">
        <f t="shared" si="252"/>
        <v>4.798489828276022E-3</v>
      </c>
      <c r="M1624" s="5">
        <f t="shared" si="257"/>
        <v>1026.8427488781037</v>
      </c>
      <c r="N1624" s="5">
        <f t="shared" si="258"/>
        <v>82.01084982464738</v>
      </c>
    </row>
    <row r="1625" spans="1:14" x14ac:dyDescent="0.25">
      <c r="A1625" s="2">
        <f t="shared" si="253"/>
        <v>8115</v>
      </c>
      <c r="B1625" s="6">
        <f t="shared" si="259"/>
        <v>92.304669690376983</v>
      </c>
      <c r="C1625" s="4">
        <f>[1]!Energy2Beta(B1625)</f>
        <v>0.41495705150617174</v>
      </c>
      <c r="D1625" s="4">
        <f t="shared" si="251"/>
        <v>0.12439997447103522</v>
      </c>
      <c r="E1625" s="2">
        <f t="shared" si="260"/>
        <v>5</v>
      </c>
      <c r="F1625" s="9">
        <f t="shared" si="254"/>
        <v>0.62199987235517606</v>
      </c>
      <c r="G1625" s="9">
        <f>CompoundDensity*F1625/10</f>
        <v>4.9677263805390851E-2</v>
      </c>
      <c r="H1625" s="11">
        <f>[1]!StoppingPower(Zb,Ab,B1625,Zt1_,ElossModel)/ft1_</f>
        <v>5.3508204266666661</v>
      </c>
      <c r="I1625" s="11">
        <f>[1]!StoppingPower(Zb,Ab,B1625,Zt2_,ElossModel)/ft2_</f>
        <v>6.3265658399999998</v>
      </c>
      <c r="J1625" s="11">
        <f t="shared" si="255"/>
        <v>5.59475678</v>
      </c>
      <c r="K1625" s="4">
        <f t="shared" si="256"/>
        <v>0.27793220848705907</v>
      </c>
      <c r="L1625" s="4">
        <f t="shared" si="252"/>
        <v>4.7985548342194245E-3</v>
      </c>
      <c r="M1625" s="5">
        <f t="shared" si="257"/>
        <v>1027.464748750459</v>
      </c>
      <c r="N1625" s="5">
        <f t="shared" si="258"/>
        <v>82.060527088452773</v>
      </c>
    </row>
    <row r="1626" spans="1:14" x14ac:dyDescent="0.25">
      <c r="A1626" s="2">
        <f t="shared" si="253"/>
        <v>8120</v>
      </c>
      <c r="B1626" s="6">
        <f t="shared" si="259"/>
        <v>92.299871135542759</v>
      </c>
      <c r="C1626" s="4">
        <f>[1]!Energy2Beta(B1626)</f>
        <v>0.41494770107410034</v>
      </c>
      <c r="D1626" s="4">
        <f t="shared" si="251"/>
        <v>0.12439717130500454</v>
      </c>
      <c r="E1626" s="2">
        <f t="shared" si="260"/>
        <v>5</v>
      </c>
      <c r="F1626" s="9">
        <f t="shared" si="254"/>
        <v>0.6219858565250227</v>
      </c>
      <c r="G1626" s="9">
        <f>CompoundDensity*F1626/10</f>
        <v>4.9676144403083988E-2</v>
      </c>
      <c r="H1626" s="11">
        <f>[1]!StoppingPower(Zb,Ab,B1626,Zt1_,ElossModel)/ft1_</f>
        <v>5.35102061</v>
      </c>
      <c r="I1626" s="11">
        <f>[1]!StoppingPower(Zb,Ab,B1626,Zt2_,ElossModel)/ft2_</f>
        <v>6.3268077600000003</v>
      </c>
      <c r="J1626" s="11">
        <f t="shared" si="255"/>
        <v>5.5949673975000005</v>
      </c>
      <c r="K1626" s="4">
        <f t="shared" si="256"/>
        <v>0.27793640836875705</v>
      </c>
      <c r="L1626" s="4">
        <f t="shared" si="252"/>
        <v>4.7986273460119029E-3</v>
      </c>
      <c r="M1626" s="5">
        <f t="shared" si="257"/>
        <v>1028.086734606984</v>
      </c>
      <c r="N1626" s="5">
        <f t="shared" si="258"/>
        <v>82.110203232855852</v>
      </c>
    </row>
    <row r="1627" spans="1:14" x14ac:dyDescent="0.25">
      <c r="A1627" s="2">
        <f t="shared" si="253"/>
        <v>8125</v>
      </c>
      <c r="B1627" s="6">
        <f t="shared" si="259"/>
        <v>92.295072508196753</v>
      </c>
      <c r="C1627" s="4">
        <f>[1]!Energy2Beta(B1627)</f>
        <v>0.41493835015853547</v>
      </c>
      <c r="D1627" s="4">
        <f t="shared" si="251"/>
        <v>0.12439436799402735</v>
      </c>
      <c r="E1627" s="2">
        <f t="shared" si="260"/>
        <v>5</v>
      </c>
      <c r="F1627" s="9">
        <f t="shared" si="254"/>
        <v>0.62197183997013672</v>
      </c>
      <c r="G1627" s="9">
        <f>CompoundDensity*F1627/10</f>
        <v>4.9675024942894906E-2</v>
      </c>
      <c r="H1627" s="11">
        <f>[1]!StoppingPower(Zb,Ab,B1627,Zt1_,ElossModel)/ft1_</f>
        <v>5.3512207933333338</v>
      </c>
      <c r="I1627" s="11">
        <f>[1]!StoppingPower(Zb,Ab,B1627,Zt2_,ElossModel)/ft2_</f>
        <v>6.3270446400000004</v>
      </c>
      <c r="J1627" s="11">
        <f t="shared" si="255"/>
        <v>5.5951767550000007</v>
      </c>
      <c r="K1627" s="4">
        <f t="shared" si="256"/>
        <v>0.27794054486453079</v>
      </c>
      <c r="L1627" s="4">
        <f t="shared" si="252"/>
        <v>4.7986987634337985E-3</v>
      </c>
      <c r="M1627" s="5">
        <f t="shared" si="257"/>
        <v>1028.7087064469542</v>
      </c>
      <c r="N1627" s="5">
        <f t="shared" si="258"/>
        <v>82.159878257798752</v>
      </c>
    </row>
    <row r="1628" spans="1:14" x14ac:dyDescent="0.25">
      <c r="A1628" s="2">
        <f t="shared" si="253"/>
        <v>8130</v>
      </c>
      <c r="B1628" s="6">
        <f t="shared" si="259"/>
        <v>92.290273809433316</v>
      </c>
      <c r="C1628" s="4">
        <f>[1]!Energy2Beta(B1628)</f>
        <v>0.41492899876156791</v>
      </c>
      <c r="D1628" s="4">
        <f t="shared" si="251"/>
        <v>0.12439156453873045</v>
      </c>
      <c r="E1628" s="2">
        <f t="shared" si="260"/>
        <v>5</v>
      </c>
      <c r="F1628" s="9">
        <f t="shared" si="254"/>
        <v>0.62195782269365218</v>
      </c>
      <c r="G1628" s="9">
        <f>CompoundDensity*F1628/10</f>
        <v>4.9673905425073918E-2</v>
      </c>
      <c r="H1628" s="11">
        <f>[1]!StoppingPower(Zb,Ab,B1628,Zt1_,ElossModel)/ft1_</f>
        <v>5.3514109675000006</v>
      </c>
      <c r="I1628" s="11">
        <f>[1]!StoppingPower(Zb,Ab,B1628,Zt2_,ElossModel)/ft2_</f>
        <v>6.3272865600000001</v>
      </c>
      <c r="J1628" s="11">
        <f t="shared" si="255"/>
        <v>5.5953798656250004</v>
      </c>
      <c r="K1628" s="4">
        <f t="shared" si="256"/>
        <v>0.27794437026241908</v>
      </c>
      <c r="L1628" s="4">
        <f t="shared" si="252"/>
        <v>4.7987648096888538E-3</v>
      </c>
      <c r="M1628" s="5">
        <f t="shared" si="257"/>
        <v>1029.330664269648</v>
      </c>
      <c r="N1628" s="5">
        <f t="shared" si="258"/>
        <v>82.209552163223833</v>
      </c>
    </row>
    <row r="1629" spans="1:14" x14ac:dyDescent="0.25">
      <c r="A1629" s="2">
        <f t="shared" si="253"/>
        <v>8135</v>
      </c>
      <c r="B1629" s="6">
        <f t="shared" si="259"/>
        <v>92.285475044623624</v>
      </c>
      <c r="C1629" s="4">
        <f>[1]!Energy2Beta(B1629)</f>
        <v>0.41491964689362526</v>
      </c>
      <c r="D1629" s="4">
        <f t="shared" si="251"/>
        <v>0.12438876094223991</v>
      </c>
      <c r="E1629" s="2">
        <f t="shared" si="260"/>
        <v>5</v>
      </c>
      <c r="F1629" s="9">
        <f t="shared" si="254"/>
        <v>0.62194380471119959</v>
      </c>
      <c r="G1629" s="9">
        <f>CompoundDensity*F1629/10</f>
        <v>4.9672785850869379E-2</v>
      </c>
      <c r="H1629" s="11">
        <f>[1]!StoppingPower(Zb,Ab,B1629,Zt1_,ElossModel)/ft1_</f>
        <v>5.3516111508333335</v>
      </c>
      <c r="I1629" s="11">
        <f>[1]!StoppingPower(Zb,Ab,B1629,Zt2_,ElossModel)/ft2_</f>
        <v>6.3275234400000002</v>
      </c>
      <c r="J1629" s="11">
        <f t="shared" si="255"/>
        <v>5.5955892231249997</v>
      </c>
      <c r="K1629" s="4">
        <f t="shared" si="256"/>
        <v>0.27794850518972064</v>
      </c>
      <c r="L1629" s="4">
        <f t="shared" si="252"/>
        <v>4.7988362000307644E-3</v>
      </c>
      <c r="M1629" s="5">
        <f t="shared" si="257"/>
        <v>1029.9526080743592</v>
      </c>
      <c r="N1629" s="5">
        <f t="shared" si="258"/>
        <v>82.259224949074707</v>
      </c>
    </row>
    <row r="1630" spans="1:14" x14ac:dyDescent="0.25">
      <c r="A1630" s="2">
        <f t="shared" si="253"/>
        <v>8140</v>
      </c>
      <c r="B1630" s="6">
        <f t="shared" si="259"/>
        <v>92.2806762084236</v>
      </c>
      <c r="C1630" s="4">
        <f>[1]!Energy2Beta(B1630)</f>
        <v>0.41491029454425166</v>
      </c>
      <c r="D1630" s="4">
        <f t="shared" si="251"/>
        <v>0.1243859572014212</v>
      </c>
      <c r="E1630" s="2">
        <f t="shared" si="260"/>
        <v>5</v>
      </c>
      <c r="F1630" s="9">
        <f t="shared" si="254"/>
        <v>0.62192978600710602</v>
      </c>
      <c r="G1630" s="9">
        <f>CompoundDensity*F1630/10</f>
        <v>4.9671666219029534E-2</v>
      </c>
      <c r="H1630" s="11">
        <f>[1]!StoppingPower(Zb,Ab,B1630,Zt1_,ElossModel)/ft1_</f>
        <v>5.3518113341666664</v>
      </c>
      <c r="I1630" s="11">
        <f>[1]!StoppingPower(Zb,Ab,B1630,Zt2_,ElossModel)/ft2_</f>
        <v>6.3277653599999999</v>
      </c>
      <c r="J1630" s="11">
        <f t="shared" si="255"/>
        <v>5.5957998406250002</v>
      </c>
      <c r="K1630" s="4">
        <f t="shared" si="256"/>
        <v>0.27795270191202365</v>
      </c>
      <c r="L1630" s="4">
        <f t="shared" si="252"/>
        <v>4.7989086572756611E-3</v>
      </c>
      <c r="M1630" s="5">
        <f t="shared" si="257"/>
        <v>1030.5745378603663</v>
      </c>
      <c r="N1630" s="5">
        <f t="shared" si="258"/>
        <v>82.308896615293733</v>
      </c>
    </row>
    <row r="1631" spans="1:14" x14ac:dyDescent="0.25">
      <c r="A1631" s="2">
        <f t="shared" si="253"/>
        <v>8145</v>
      </c>
      <c r="B1631" s="6">
        <f t="shared" si="259"/>
        <v>92.275877299766321</v>
      </c>
      <c r="C1631" s="4">
        <f>[1]!Energy2Beta(B1631)</f>
        <v>0.41490094171132735</v>
      </c>
      <c r="D1631" s="4">
        <f t="shared" si="251"/>
        <v>0.12438315331563883</v>
      </c>
      <c r="E1631" s="2">
        <f t="shared" si="260"/>
        <v>5</v>
      </c>
      <c r="F1631" s="9">
        <f t="shared" si="254"/>
        <v>0.62191576657819414</v>
      </c>
      <c r="G1631" s="9">
        <f>CompoundDensity*F1631/10</f>
        <v>4.9670546529300627E-2</v>
      </c>
      <c r="H1631" s="11">
        <f>[1]!StoppingPower(Zb,Ab,B1631,Zt1_,ElossModel)/ft1_</f>
        <v>5.3520015083333332</v>
      </c>
      <c r="I1631" s="11">
        <f>[1]!StoppingPower(Zb,Ab,B1631,Zt2_,ElossModel)/ft2_</f>
        <v>6.32800224</v>
      </c>
      <c r="J1631" s="11">
        <f t="shared" si="255"/>
        <v>5.5960016912499997</v>
      </c>
      <c r="K1631" s="4">
        <f t="shared" si="256"/>
        <v>0.27795646238327809</v>
      </c>
      <c r="L1631" s="4">
        <f t="shared" si="252"/>
        <v>4.7989735825594744E-3</v>
      </c>
      <c r="M1631" s="5">
        <f t="shared" si="257"/>
        <v>1031.1964536269445</v>
      </c>
      <c r="N1631" s="5">
        <f t="shared" si="258"/>
        <v>82.358567161823032</v>
      </c>
    </row>
    <row r="1632" spans="1:14" x14ac:dyDescent="0.25">
      <c r="A1632" s="2">
        <f t="shared" si="253"/>
        <v>8150</v>
      </c>
      <c r="B1632" s="6">
        <f t="shared" si="259"/>
        <v>92.271078326183769</v>
      </c>
      <c r="C1632" s="4">
        <f>[1]!Energy2Beta(B1632)</f>
        <v>0.4148915884094912</v>
      </c>
      <c r="D1632" s="4">
        <f t="shared" si="251"/>
        <v>0.12438034928928136</v>
      </c>
      <c r="E1632" s="2">
        <f t="shared" si="260"/>
        <v>5</v>
      </c>
      <c r="F1632" s="9">
        <f t="shared" si="254"/>
        <v>0.62190174644640683</v>
      </c>
      <c r="G1632" s="9">
        <f>CompoundDensity*F1632/10</f>
        <v>4.9669426783435174E-2</v>
      </c>
      <c r="H1632" s="11">
        <f>[1]!StoppingPower(Zb,Ab,B1632,Zt1_,ElossModel)/ft1_</f>
        <v>5.3522016916666662</v>
      </c>
      <c r="I1632" s="11">
        <f>[1]!StoppingPower(Zb,Ab,B1632,Zt2_,ElossModel)/ft2_</f>
        <v>6.3282391200000001</v>
      </c>
      <c r="J1632" s="11">
        <f t="shared" si="255"/>
        <v>5.5962110487499999</v>
      </c>
      <c r="K1632" s="4">
        <f t="shared" si="256"/>
        <v>0.2779605949505391</v>
      </c>
      <c r="L1632" s="4">
        <f t="shared" si="252"/>
        <v>4.7990449321548166E-3</v>
      </c>
      <c r="M1632" s="5">
        <f t="shared" si="257"/>
        <v>1031.8183553733909</v>
      </c>
      <c r="N1632" s="5">
        <f t="shared" si="258"/>
        <v>82.408236588606471</v>
      </c>
    </row>
    <row r="1633" spans="1:14" x14ac:dyDescent="0.25">
      <c r="A1633" s="2">
        <f t="shared" si="253"/>
        <v>8155</v>
      </c>
      <c r="B1633" s="6">
        <f t="shared" si="259"/>
        <v>92.266279281251613</v>
      </c>
      <c r="C1633" s="4">
        <f>[1]!Energy2Beta(B1633)</f>
        <v>0.41488223462618251</v>
      </c>
      <c r="D1633" s="4">
        <f t="shared" si="251"/>
        <v>0.12437754511858326</v>
      </c>
      <c r="E1633" s="2">
        <f t="shared" si="260"/>
        <v>5</v>
      </c>
      <c r="F1633" s="9">
        <f t="shared" si="254"/>
        <v>0.62188772559291627</v>
      </c>
      <c r="G1633" s="9">
        <f>CompoundDensity*F1633/10</f>
        <v>4.9668306979929445E-2</v>
      </c>
      <c r="H1633" s="11">
        <f>[1]!StoppingPower(Zb,Ab,B1633,Zt1_,ElossModel)/ft1_</f>
        <v>5.352401875</v>
      </c>
      <c r="I1633" s="11">
        <f>[1]!StoppingPower(Zb,Ab,B1633,Zt2_,ElossModel)/ft2_</f>
        <v>6.3284810399999998</v>
      </c>
      <c r="J1633" s="11">
        <f t="shared" si="255"/>
        <v>5.5964216662500004</v>
      </c>
      <c r="K1633" s="4">
        <f t="shared" si="256"/>
        <v>0.27796478930843327</v>
      </c>
      <c r="L1633" s="4">
        <f t="shared" si="252"/>
        <v>4.7991173485777243E-3</v>
      </c>
      <c r="M1633" s="5">
        <f t="shared" si="257"/>
        <v>1032.4402430989837</v>
      </c>
      <c r="N1633" s="5">
        <f t="shared" si="258"/>
        <v>82.457904895586395</v>
      </c>
    </row>
    <row r="1634" spans="1:14" x14ac:dyDescent="0.25">
      <c r="A1634" s="2">
        <f t="shared" si="253"/>
        <v>8160</v>
      </c>
      <c r="B1634" s="6">
        <f t="shared" si="259"/>
        <v>92.26148016390303</v>
      </c>
      <c r="C1634" s="4">
        <f>[1]!Energy2Beta(B1634)</f>
        <v>0.41487288035927988</v>
      </c>
      <c r="D1634" s="4">
        <f t="shared" si="251"/>
        <v>0.12437474080290851</v>
      </c>
      <c r="E1634" s="2">
        <f t="shared" si="260"/>
        <v>5</v>
      </c>
      <c r="F1634" s="9">
        <f t="shared" si="254"/>
        <v>0.62187370401454256</v>
      </c>
      <c r="G1634" s="9">
        <f>CompoundDensity*F1634/10</f>
        <v>4.9667187118529472E-2</v>
      </c>
      <c r="H1634" s="11">
        <f>[1]!StoppingPower(Zb,Ab,B1634,Zt1_,ElossModel)/ft1_</f>
        <v>5.3525920491666668</v>
      </c>
      <c r="I1634" s="11">
        <f>[1]!StoppingPower(Zb,Ab,B1634,Zt2_,ElossModel)/ft2_</f>
        <v>6.3287179199999999</v>
      </c>
      <c r="J1634" s="11">
        <f t="shared" si="255"/>
        <v>5.5966235168749998</v>
      </c>
      <c r="K1634" s="4">
        <f t="shared" si="256"/>
        <v>0.27796854744459309</v>
      </c>
      <c r="L1634" s="4">
        <f t="shared" si="252"/>
        <v>4.7991822335456654E-3</v>
      </c>
      <c r="M1634" s="5">
        <f t="shared" si="257"/>
        <v>1033.0621168029982</v>
      </c>
      <c r="N1634" s="5">
        <f t="shared" si="258"/>
        <v>82.507572082704925</v>
      </c>
    </row>
    <row r="1635" spans="1:14" x14ac:dyDescent="0.25">
      <c r="A1635" s="2">
        <f t="shared" si="253"/>
        <v>8165</v>
      </c>
      <c r="B1635" s="6">
        <f t="shared" si="259"/>
        <v>92.25668098166949</v>
      </c>
      <c r="C1635" s="4">
        <f>[1]!Energy2Beta(B1635)</f>
        <v>0.41486352562342393</v>
      </c>
      <c r="D1635" s="4">
        <f t="shared" si="251"/>
        <v>0.12437193634664626</v>
      </c>
      <c r="E1635" s="2">
        <f t="shared" si="260"/>
        <v>5</v>
      </c>
      <c r="F1635" s="9">
        <f t="shared" si="254"/>
        <v>0.62185968173323125</v>
      </c>
      <c r="G1635" s="9">
        <f>CompoundDensity*F1635/10</f>
        <v>4.9666067200987978E-2</v>
      </c>
      <c r="H1635" s="11">
        <f>[1]!StoppingPower(Zb,Ab,B1635,Zt1_,ElossModel)/ft1_</f>
        <v>5.3527922324999997</v>
      </c>
      <c r="I1635" s="11">
        <f>[1]!StoppingPower(Zb,Ab,B1635,Zt2_,ElossModel)/ft2_</f>
        <v>6.3289598400000004</v>
      </c>
      <c r="J1635" s="11">
        <f t="shared" si="255"/>
        <v>5.5968341343749994</v>
      </c>
      <c r="K1635" s="4">
        <f t="shared" si="256"/>
        <v>0.2779727402306521</v>
      </c>
      <c r="L1635" s="4">
        <f t="shared" si="252"/>
        <v>4.7992546228305269E-3</v>
      </c>
      <c r="M1635" s="5">
        <f t="shared" si="257"/>
        <v>1033.6839764847314</v>
      </c>
      <c r="N1635" s="5">
        <f t="shared" si="258"/>
        <v>82.557238149905913</v>
      </c>
    </row>
    <row r="1636" spans="1:14" x14ac:dyDescent="0.25">
      <c r="A1636" s="2">
        <f t="shared" si="253"/>
        <v>8170</v>
      </c>
      <c r="B1636" s="6">
        <f t="shared" si="259"/>
        <v>92.251881727046666</v>
      </c>
      <c r="C1636" s="4">
        <f>[1]!Energy2Beta(B1636)</f>
        <v>0.41485417040394656</v>
      </c>
      <c r="D1636" s="4">
        <f t="shared" si="251"/>
        <v>0.12436913174539914</v>
      </c>
      <c r="E1636" s="2">
        <f t="shared" si="260"/>
        <v>5</v>
      </c>
      <c r="F1636" s="9">
        <f t="shared" si="254"/>
        <v>0.62184565872699571</v>
      </c>
      <c r="G1636" s="9">
        <f>CompoundDensity*F1636/10</f>
        <v>4.9664947225548969E-2</v>
      </c>
      <c r="H1636" s="11">
        <f>[1]!StoppingPower(Zb,Ab,B1636,Zt1_,ElossModel)/ft1_</f>
        <v>5.3529924158333335</v>
      </c>
      <c r="I1636" s="11">
        <f>[1]!StoppingPower(Zb,Ab,B1636,Zt2_,ElossModel)/ft2_</f>
        <v>6.3291967200000006</v>
      </c>
      <c r="J1636" s="11">
        <f t="shared" si="255"/>
        <v>5.5970434918750005</v>
      </c>
      <c r="K1636" s="4">
        <f t="shared" si="256"/>
        <v>0.27797686964307422</v>
      </c>
      <c r="L1636" s="4">
        <f t="shared" si="252"/>
        <v>4.7993259179569476E-3</v>
      </c>
      <c r="M1636" s="5">
        <f t="shared" si="257"/>
        <v>1034.3058221434583</v>
      </c>
      <c r="N1636" s="5">
        <f t="shared" si="258"/>
        <v>82.606903097131465</v>
      </c>
    </row>
    <row r="1637" spans="1:14" x14ac:dyDescent="0.25">
      <c r="A1637" s="2">
        <f t="shared" si="253"/>
        <v>8175</v>
      </c>
      <c r="B1637" s="6">
        <f t="shared" si="259"/>
        <v>92.247082401128708</v>
      </c>
      <c r="C1637" s="4">
        <f>[1]!Energy2Beta(B1637)</f>
        <v>0.41484481470293877</v>
      </c>
      <c r="D1637" s="4">
        <f t="shared" si="251"/>
        <v>0.12436632699979401</v>
      </c>
      <c r="E1637" s="2">
        <f t="shared" si="260"/>
        <v>5</v>
      </c>
      <c r="F1637" s="9">
        <f t="shared" si="254"/>
        <v>0.6218316349989701</v>
      </c>
      <c r="G1637" s="9">
        <f>CompoundDensity*F1637/10</f>
        <v>4.9663827192462748E-2</v>
      </c>
      <c r="H1637" s="11">
        <f>[1]!StoppingPower(Zb,Ab,B1637,Zt1_,ElossModel)/ft1_</f>
        <v>5.3531925991666673</v>
      </c>
      <c r="I1637" s="11">
        <f>[1]!StoppingPower(Zb,Ab,B1637,Zt2_,ElossModel)/ft2_</f>
        <v>6.3294386400000002</v>
      </c>
      <c r="J1637" s="11">
        <f t="shared" si="255"/>
        <v>5.5972541093750001</v>
      </c>
      <c r="K1637" s="4">
        <f t="shared" si="256"/>
        <v>0.277981060840302</v>
      </c>
      <c r="L1637" s="4">
        <f t="shared" si="252"/>
        <v>4.7993982798103223E-3</v>
      </c>
      <c r="M1637" s="5">
        <f t="shared" si="257"/>
        <v>1034.9276537784572</v>
      </c>
      <c r="N1637" s="5">
        <f t="shared" si="258"/>
        <v>82.656566924323926</v>
      </c>
    </row>
    <row r="1638" spans="1:14" x14ac:dyDescent="0.25">
      <c r="A1638" s="2">
        <f t="shared" si="253"/>
        <v>8180</v>
      </c>
      <c r="B1638" s="6">
        <f t="shared" si="259"/>
        <v>92.242283002848893</v>
      </c>
      <c r="C1638" s="4">
        <f>[1]!Energy2Beta(B1638)</f>
        <v>0.41483545851828113</v>
      </c>
      <c r="D1638" s="4">
        <f t="shared" si="251"/>
        <v>0.1243635221091955</v>
      </c>
      <c r="E1638" s="2">
        <f t="shared" si="260"/>
        <v>5</v>
      </c>
      <c r="F1638" s="9">
        <f t="shared" si="254"/>
        <v>0.62181761054597751</v>
      </c>
      <c r="G1638" s="9">
        <f>CompoundDensity*F1638/10</f>
        <v>4.9662707101475585E-2</v>
      </c>
      <c r="H1638" s="11">
        <f>[1]!StoppingPower(Zb,Ab,B1638,Zt1_,ElossModel)/ft1_</f>
        <v>5.3533827733333332</v>
      </c>
      <c r="I1638" s="11">
        <f>[1]!StoppingPower(Zb,Ab,B1638,Zt2_,ElossModel)/ft2_</f>
        <v>6.3296755200000003</v>
      </c>
      <c r="J1638" s="11">
        <f t="shared" si="255"/>
        <v>5.5974559599999996</v>
      </c>
      <c r="K1638" s="4">
        <f t="shared" si="256"/>
        <v>0.27798481585488882</v>
      </c>
      <c r="L1638" s="4">
        <f t="shared" si="252"/>
        <v>4.7994631108836845E-3</v>
      </c>
      <c r="M1638" s="5">
        <f t="shared" si="257"/>
        <v>1035.5494713890032</v>
      </c>
      <c r="N1638" s="5">
        <f t="shared" si="258"/>
        <v>82.706229631425401</v>
      </c>
    </row>
    <row r="1639" spans="1:14" x14ac:dyDescent="0.25">
      <c r="A1639" s="2">
        <f t="shared" si="253"/>
        <v>8185</v>
      </c>
      <c r="B1639" s="6">
        <f t="shared" si="259"/>
        <v>92.237483539738008</v>
      </c>
      <c r="C1639" s="4">
        <f>[1]!Energy2Beta(B1639)</f>
        <v>0.41482610186461333</v>
      </c>
      <c r="D1639" s="4">
        <f t="shared" si="251"/>
        <v>0.12436071707799243</v>
      </c>
      <c r="E1639" s="2">
        <f t="shared" si="260"/>
        <v>5</v>
      </c>
      <c r="F1639" s="9">
        <f t="shared" si="254"/>
        <v>0.62180358538996217</v>
      </c>
      <c r="G1639" s="9">
        <f>CompoundDensity*F1639/10</f>
        <v>4.9661586954340108E-2</v>
      </c>
      <c r="H1639" s="11">
        <f>[1]!StoppingPower(Zb,Ab,B1639,Zt1_,ElossModel)/ft1_</f>
        <v>5.3535829566666662</v>
      </c>
      <c r="I1639" s="11">
        <f>[1]!StoppingPower(Zb,Ab,B1639,Zt2_,ElossModel)/ft2_</f>
        <v>6.32991744</v>
      </c>
      <c r="J1639" s="11">
        <f t="shared" si="255"/>
        <v>5.5976665774999992</v>
      </c>
      <c r="K1639" s="4">
        <f t="shared" si="256"/>
        <v>0.27798900547991962</v>
      </c>
      <c r="L1639" s="4">
        <f t="shared" si="252"/>
        <v>4.7995354455927655E-3</v>
      </c>
      <c r="M1639" s="5">
        <f t="shared" si="257"/>
        <v>1036.1712749743931</v>
      </c>
      <c r="N1639" s="5">
        <f t="shared" si="258"/>
        <v>82.755891218379745</v>
      </c>
    </row>
    <row r="1640" spans="1:14" x14ac:dyDescent="0.25">
      <c r="A1640" s="2">
        <f t="shared" si="253"/>
        <v>8190</v>
      </c>
      <c r="B1640" s="6">
        <f t="shared" si="259"/>
        <v>92.232684004292409</v>
      </c>
      <c r="C1640" s="4">
        <f>[1]!Energy2Beta(B1640)</f>
        <v>0.41481674472726721</v>
      </c>
      <c r="D1640" s="4">
        <f t="shared" si="251"/>
        <v>0.12435791190178744</v>
      </c>
      <c r="E1640" s="2">
        <f t="shared" si="260"/>
        <v>5</v>
      </c>
      <c r="F1640" s="9">
        <f t="shared" si="254"/>
        <v>0.62178955950893722</v>
      </c>
      <c r="G1640" s="9">
        <f>CompoundDensity*F1640/10</f>
        <v>4.9660466749300289E-2</v>
      </c>
      <c r="H1640" s="11">
        <f>[1]!StoppingPower(Zb,Ab,B1640,Zt1_,ElossModel)/ft1_</f>
        <v>5.35378314</v>
      </c>
      <c r="I1640" s="11">
        <f>[1]!StoppingPower(Zb,Ab,B1640,Zt2_,ElossModel)/ft2_</f>
        <v>6.3301593599999997</v>
      </c>
      <c r="J1640" s="11">
        <f t="shared" si="255"/>
        <v>5.5978771949999997</v>
      </c>
      <c r="K1640" s="4">
        <f t="shared" si="256"/>
        <v>0.27799319430896385</v>
      </c>
      <c r="L1640" s="4">
        <f t="shared" si="252"/>
        <v>4.7996077665589795E-3</v>
      </c>
      <c r="M1640" s="5">
        <f t="shared" si="257"/>
        <v>1036.793064533902</v>
      </c>
      <c r="N1640" s="5">
        <f t="shared" si="258"/>
        <v>82.805551685129046</v>
      </c>
    </row>
    <row r="1641" spans="1:14" x14ac:dyDescent="0.25">
      <c r="A1641" s="2">
        <f t="shared" si="253"/>
        <v>8195</v>
      </c>
      <c r="B1641" s="6">
        <f t="shared" si="259"/>
        <v>92.227884396525852</v>
      </c>
      <c r="C1641" s="4">
        <f>[1]!Energy2Beta(B1641)</f>
        <v>0.41480738710622783</v>
      </c>
      <c r="D1641" s="4">
        <f t="shared" si="251"/>
        <v>0.12435510658057604</v>
      </c>
      <c r="E1641" s="2">
        <f t="shared" si="260"/>
        <v>5</v>
      </c>
      <c r="F1641" s="9">
        <f t="shared" si="254"/>
        <v>0.62177553290288023</v>
      </c>
      <c r="G1641" s="9">
        <f>CompoundDensity*F1641/10</f>
        <v>4.9659346486354332E-2</v>
      </c>
      <c r="H1641" s="11">
        <f>[1]!StoppingPower(Zb,Ab,B1641,Zt1_,ElossModel)/ft1_</f>
        <v>5.3539733141666668</v>
      </c>
      <c r="I1641" s="11">
        <f>[1]!StoppingPower(Zb,Ab,B1641,Zt2_,ElossModel)/ft2_</f>
        <v>6.3303962399999998</v>
      </c>
      <c r="J1641" s="11">
        <f t="shared" si="255"/>
        <v>5.598079045625</v>
      </c>
      <c r="K1641" s="4">
        <f t="shared" si="256"/>
        <v>0.27799694698469168</v>
      </c>
      <c r="L1641" s="4">
        <f t="shared" si="252"/>
        <v>4.7996725572514764E-3</v>
      </c>
      <c r="M1641" s="5">
        <f t="shared" si="257"/>
        <v>1037.4148400668048</v>
      </c>
      <c r="N1641" s="5">
        <f t="shared" si="258"/>
        <v>82.855211031615397</v>
      </c>
    </row>
    <row r="1642" spans="1:14" x14ac:dyDescent="0.25">
      <c r="A1642" s="2">
        <f t="shared" si="253"/>
        <v>8200</v>
      </c>
      <c r="B1642" s="6">
        <f t="shared" si="259"/>
        <v>92.223084723968597</v>
      </c>
      <c r="C1642" s="4">
        <f>[1]!Energy2Beta(B1642)</f>
        <v>0.41479802901613699</v>
      </c>
      <c r="D1642" s="4">
        <f t="shared" si="251"/>
        <v>0.1243523011187477</v>
      </c>
      <c r="E1642" s="2">
        <f t="shared" si="260"/>
        <v>5</v>
      </c>
      <c r="F1642" s="9">
        <f t="shared" si="254"/>
        <v>0.62176150559373855</v>
      </c>
      <c r="G1642" s="9">
        <f>CompoundDensity*F1642/10</f>
        <v>4.9658226167255112E-2</v>
      </c>
      <c r="H1642" s="11">
        <f>[1]!StoppingPower(Zb,Ab,B1642,Zt1_,ElossModel)/ft1_</f>
        <v>5.3541734974999997</v>
      </c>
      <c r="I1642" s="11">
        <f>[1]!StoppingPower(Zb,Ab,B1642,Zt2_,ElossModel)/ft2_</f>
        <v>6.3306381600000003</v>
      </c>
      <c r="J1642" s="11">
        <f t="shared" si="255"/>
        <v>5.5982896631249996</v>
      </c>
      <c r="K1642" s="4">
        <f t="shared" si="256"/>
        <v>0.27800113424126766</v>
      </c>
      <c r="L1642" s="4">
        <f t="shared" si="252"/>
        <v>4.7997448510687137E-3</v>
      </c>
      <c r="M1642" s="5">
        <f t="shared" si="257"/>
        <v>1038.0366015723985</v>
      </c>
      <c r="N1642" s="5">
        <f t="shared" si="258"/>
        <v>82.90486925778265</v>
      </c>
    </row>
    <row r="1643" spans="1:14" x14ac:dyDescent="0.25">
      <c r="A1643" s="2">
        <f t="shared" si="253"/>
        <v>8205</v>
      </c>
      <c r="B1643" s="6">
        <f t="shared" si="259"/>
        <v>92.218284979117527</v>
      </c>
      <c r="C1643" s="4">
        <f>[1]!Energy2Beta(B1643)</f>
        <v>0.41478867044232454</v>
      </c>
      <c r="D1643" s="4">
        <f t="shared" si="251"/>
        <v>0.12434949551190447</v>
      </c>
      <c r="E1643" s="2">
        <f t="shared" si="260"/>
        <v>5</v>
      </c>
      <c r="F1643" s="9">
        <f t="shared" si="254"/>
        <v>0.62174747755952231</v>
      </c>
      <c r="G1643" s="9">
        <f>CompoundDensity*F1643/10</f>
        <v>4.9657105790246368E-2</v>
      </c>
      <c r="H1643" s="11">
        <f>[1]!StoppingPower(Zb,Ab,B1643,Zt1_,ElossModel)/ft1_</f>
        <v>5.3543736808333335</v>
      </c>
      <c r="I1643" s="11">
        <f>[1]!StoppingPower(Zb,Ab,B1643,Zt2_,ElossModel)/ft2_</f>
        <v>6.3308750400000005</v>
      </c>
      <c r="J1643" s="11">
        <f t="shared" si="255"/>
        <v>5.5984990206250007</v>
      </c>
      <c r="K1643" s="4">
        <f t="shared" si="256"/>
        <v>0.27800525813376636</v>
      </c>
      <c r="L1643" s="4">
        <f t="shared" si="252"/>
        <v>4.7998160508925603E-3</v>
      </c>
      <c r="M1643" s="5">
        <f t="shared" si="257"/>
        <v>1038.6583490499579</v>
      </c>
      <c r="N1643" s="5">
        <f t="shared" si="258"/>
        <v>82.954526363572896</v>
      </c>
    </row>
  </sheetData>
  <pageMargins left="0.7" right="0.7" top="0.75" bottom="0.75" header="0.3" footer="0.3"/>
  <pageSetup paperSize="17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33"/>
  <sheetViews>
    <sheetView workbookViewId="0">
      <selection activeCell="L5" sqref="L5"/>
    </sheetView>
  </sheetViews>
  <sheetFormatPr defaultRowHeight="15" x14ac:dyDescent="0.25"/>
  <cols>
    <col min="2" max="2" width="20" customWidth="1"/>
    <col min="3" max="3" width="14.85546875" customWidth="1"/>
    <col min="8" max="8" width="8.85546875" customWidth="1"/>
    <col min="10" max="10" width="11" bestFit="1" customWidth="1"/>
  </cols>
  <sheetData>
    <row r="1" spans="2:14" ht="18.75" x14ac:dyDescent="0.3">
      <c r="B1" s="41" t="s">
        <v>44</v>
      </c>
    </row>
    <row r="2" spans="2:14" ht="15.75" thickBot="1" x14ac:dyDescent="0.3">
      <c r="K2" s="1" t="s">
        <v>10</v>
      </c>
      <c r="L2" s="2">
        <v>0.29979</v>
      </c>
      <c r="M2" t="s">
        <v>11</v>
      </c>
      <c r="N2" t="s">
        <v>12</v>
      </c>
    </row>
    <row r="3" spans="2:14" x14ac:dyDescent="0.25">
      <c r="B3" s="31" t="s">
        <v>0</v>
      </c>
      <c r="C3" s="32">
        <v>58</v>
      </c>
      <c r="D3" s="33"/>
    </row>
    <row r="4" spans="2:14" x14ac:dyDescent="0.25">
      <c r="B4" s="34" t="s">
        <v>1</v>
      </c>
      <c r="C4" s="35">
        <v>28</v>
      </c>
      <c r="D4" s="36"/>
      <c r="K4" s="1" t="s">
        <v>23</v>
      </c>
      <c r="L4" s="30">
        <v>5</v>
      </c>
      <c r="M4" t="s">
        <v>13</v>
      </c>
    </row>
    <row r="5" spans="2:14" x14ac:dyDescent="0.25">
      <c r="B5" s="34" t="s">
        <v>25</v>
      </c>
      <c r="C5" s="37">
        <f>+[1]!MassIon(Zb,Ab,Zb)</f>
        <v>57.919981763065543</v>
      </c>
      <c r="D5" s="36"/>
    </row>
    <row r="6" spans="2:14" x14ac:dyDescent="0.25">
      <c r="B6" s="34" t="s">
        <v>2</v>
      </c>
      <c r="C6" s="35">
        <v>100</v>
      </c>
      <c r="D6" s="36" t="s">
        <v>5</v>
      </c>
    </row>
    <row r="7" spans="2:14" x14ac:dyDescent="0.25">
      <c r="B7" s="34" t="s">
        <v>3</v>
      </c>
      <c r="C7" s="35">
        <v>4</v>
      </c>
      <c r="D7" s="36"/>
    </row>
    <row r="8" spans="2:14" ht="15.75" thickBot="1" x14ac:dyDescent="0.3">
      <c r="B8" s="38" t="s">
        <v>4</v>
      </c>
      <c r="C8" s="39">
        <v>2</v>
      </c>
      <c r="D8" s="40"/>
    </row>
    <row r="9" spans="2:14" ht="15.75" thickBot="1" x14ac:dyDescent="0.3">
      <c r="C9" s="3"/>
    </row>
    <row r="10" spans="2:14" x14ac:dyDescent="0.25">
      <c r="B10" s="12" t="s">
        <v>27</v>
      </c>
      <c r="C10" s="15">
        <v>12</v>
      </c>
      <c r="D10" s="20" t="s">
        <v>38</v>
      </c>
    </row>
    <row r="11" spans="2:14" x14ac:dyDescent="0.25">
      <c r="B11" s="13" t="s">
        <v>28</v>
      </c>
      <c r="C11" s="16">
        <v>6</v>
      </c>
      <c r="D11" s="21"/>
    </row>
    <row r="12" spans="2:14" x14ac:dyDescent="0.25">
      <c r="B12" s="13" t="s">
        <v>31</v>
      </c>
      <c r="C12" s="16">
        <v>1</v>
      </c>
      <c r="D12" s="21"/>
    </row>
    <row r="13" spans="2:14" ht="15.75" thickBot="1" x14ac:dyDescent="0.3">
      <c r="B13" s="14" t="s">
        <v>42</v>
      </c>
      <c r="C13" s="25">
        <f>+At1_/[1]!Mass(Zt1_)</f>
        <v>0.99908417284156192</v>
      </c>
      <c r="D13" s="24"/>
    </row>
    <row r="14" spans="2:14" x14ac:dyDescent="0.25">
      <c r="B14" s="12" t="s">
        <v>29</v>
      </c>
      <c r="C14" s="15">
        <v>2</v>
      </c>
      <c r="D14" s="20" t="s">
        <v>37</v>
      </c>
    </row>
    <row r="15" spans="2:14" x14ac:dyDescent="0.25">
      <c r="B15" s="13" t="s">
        <v>30</v>
      </c>
      <c r="C15" s="16">
        <v>1</v>
      </c>
      <c r="D15" s="21"/>
    </row>
    <row r="16" spans="2:14" x14ac:dyDescent="0.25">
      <c r="B16" s="13" t="s">
        <v>32</v>
      </c>
      <c r="C16" s="16">
        <v>2</v>
      </c>
      <c r="D16" s="21"/>
    </row>
    <row r="17" spans="1:20" ht="15.75" thickBot="1" x14ac:dyDescent="0.3">
      <c r="B17" s="14" t="s">
        <v>43</v>
      </c>
      <c r="C17" s="25">
        <f>+At2_/[1]!Mass(Zt2_)</f>
        <v>1.9841269841269842</v>
      </c>
      <c r="D17" s="2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B18" s="19" t="s">
        <v>36</v>
      </c>
      <c r="C18" s="26">
        <f>+At1_*It1_+At2_*It2_</f>
        <v>16</v>
      </c>
      <c r="D18" s="23" t="s">
        <v>39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B19" s="13" t="s">
        <v>34</v>
      </c>
      <c r="C19" s="27">
        <f>+At1_*It1_/comp</f>
        <v>0.75</v>
      </c>
      <c r="D19" s="21"/>
      <c r="I19" s="2"/>
      <c r="J19" s="6"/>
      <c r="K19" s="4"/>
      <c r="L19" s="4"/>
      <c r="M19" s="2"/>
      <c r="N19" s="4"/>
      <c r="O19" s="4"/>
      <c r="P19" s="4"/>
      <c r="Q19" s="4"/>
      <c r="R19" s="4"/>
      <c r="S19" s="5"/>
      <c r="T19" s="5"/>
    </row>
    <row r="20" spans="1:20" x14ac:dyDescent="0.25">
      <c r="B20" s="18" t="s">
        <v>35</v>
      </c>
      <c r="C20" s="28">
        <f>+At2_*It2_/comp</f>
        <v>0.25</v>
      </c>
      <c r="D20" s="22"/>
      <c r="I20" s="2"/>
      <c r="J20" s="6"/>
      <c r="K20" s="4"/>
      <c r="L20" s="4"/>
      <c r="M20" s="2"/>
      <c r="N20" s="4"/>
      <c r="O20" s="4"/>
      <c r="P20" s="4"/>
      <c r="Q20" s="4"/>
      <c r="R20" s="4"/>
      <c r="S20" s="5"/>
      <c r="T20" s="5"/>
    </row>
    <row r="21" spans="1:20" ht="15.75" thickBot="1" x14ac:dyDescent="0.3">
      <c r="B21" s="17" t="s">
        <v>40</v>
      </c>
      <c r="C21" s="29">
        <v>0.79866999999999999</v>
      </c>
      <c r="D21" s="24" t="s">
        <v>41</v>
      </c>
      <c r="I21" s="2"/>
      <c r="J21" s="6"/>
      <c r="K21" s="4"/>
      <c r="L21" s="4"/>
      <c r="M21" s="2"/>
      <c r="N21" s="4"/>
      <c r="O21" s="4"/>
      <c r="P21" s="4"/>
      <c r="Q21" s="4"/>
      <c r="R21" s="4"/>
      <c r="S21" s="5"/>
      <c r="T21" s="5"/>
    </row>
    <row r="23" spans="1:20" x14ac:dyDescent="0.25">
      <c r="I23" s="2"/>
    </row>
    <row r="24" spans="1:20" x14ac:dyDescent="0.25"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I27" s="2"/>
      <c r="J27" s="6"/>
      <c r="K27" s="4"/>
      <c r="L27" s="4"/>
      <c r="M27" s="2"/>
      <c r="N27" s="4"/>
      <c r="O27" s="4"/>
      <c r="Q27" s="4"/>
      <c r="R27" s="4"/>
      <c r="S27" s="6"/>
      <c r="T27" s="5"/>
    </row>
    <row r="32" spans="1:20" x14ac:dyDescent="0.25">
      <c r="A32" s="2"/>
      <c r="B32" s="2"/>
      <c r="C32" s="2"/>
      <c r="D32" s="2"/>
      <c r="E32" s="2"/>
      <c r="F32" s="2"/>
      <c r="G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L33" s="2"/>
      <c r="M33" s="2"/>
      <c r="N33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table CD2</vt:lpstr>
      <vt:lpstr>param</vt:lpstr>
      <vt:lpstr>Ab</vt:lpstr>
      <vt:lpstr>At1_</vt:lpstr>
      <vt:lpstr>At2_</vt:lpstr>
      <vt:lpstr>comp</vt:lpstr>
      <vt:lpstr>CompoundDensity</vt:lpstr>
      <vt:lpstr>Eb0</vt:lpstr>
      <vt:lpstr>ElossModel</vt:lpstr>
      <vt:lpstr>ft1_</vt:lpstr>
      <vt:lpstr>ft2_</vt:lpstr>
      <vt:lpstr>It1_</vt:lpstr>
      <vt:lpstr>It2_</vt:lpstr>
      <vt:lpstr>Mb</vt:lpstr>
      <vt:lpstr>param!Print_Area</vt:lpstr>
      <vt:lpstr>'table CD2'!Print_Area</vt:lpstr>
      <vt:lpstr>Pt1_</vt:lpstr>
      <vt:lpstr>Pt2_</vt:lpstr>
      <vt:lpstr>time_step</vt:lpstr>
      <vt:lpstr>vc</vt:lpstr>
      <vt:lpstr>Zb</vt:lpstr>
      <vt:lpstr>Zt</vt:lpstr>
      <vt:lpstr>Zt1_</vt:lpstr>
      <vt:lpstr>Zt2_</vt:lpstr>
    </vt:vector>
  </TitlesOfParts>
  <Company>NSCL/FRIB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Tarasov, Oleg</dc:creator>
  <cp:lastModifiedBy>Tarasov, Oleg</cp:lastModifiedBy>
  <cp:lastPrinted>2017-07-05T19:07:32Z</cp:lastPrinted>
  <dcterms:created xsi:type="dcterms:W3CDTF">2017-07-05T17:30:01Z</dcterms:created>
  <dcterms:modified xsi:type="dcterms:W3CDTF">2017-08-17T22:03:19Z</dcterms:modified>
</cp:coreProperties>
</file>